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285C28DB-4E3E-489C-AF9D-8E72B6FC7970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院系公示成绩模板" sheetId="7" r:id="rId1"/>
  </sheets>
  <calcPr calcId="181029"/>
</workbook>
</file>

<file path=xl/calcChain.xml><?xml version="1.0" encoding="utf-8"?>
<calcChain xmlns="http://schemas.openxmlformats.org/spreadsheetml/2006/main">
  <c r="K2" i="7" l="1"/>
  <c r="M2" i="7" s="1"/>
  <c r="K3" i="7"/>
  <c r="M3" i="7" s="1"/>
  <c r="K4" i="7"/>
  <c r="M4" i="7" s="1"/>
  <c r="K6" i="7"/>
  <c r="M6" i="7" s="1"/>
  <c r="K5" i="7"/>
  <c r="M5" i="7" s="1"/>
  <c r="K7" i="7"/>
  <c r="M7" i="7" s="1"/>
  <c r="K8" i="7"/>
  <c r="M8" i="7" s="1"/>
  <c r="L3" i="7"/>
  <c r="L4" i="7"/>
  <c r="L5" i="7"/>
  <c r="L6" i="7"/>
  <c r="L7" i="7"/>
  <c r="L8" i="7"/>
  <c r="L2" i="7"/>
  <c r="N2" i="7" l="1"/>
  <c r="N3" i="7"/>
  <c r="N5" i="7"/>
  <c r="N4" i="7"/>
  <c r="N8" i="7"/>
  <c r="N7" i="7"/>
  <c r="N6" i="7"/>
</calcChain>
</file>

<file path=xl/sharedStrings.xml><?xml version="1.0" encoding="utf-8"?>
<sst xmlns="http://schemas.openxmlformats.org/spreadsheetml/2006/main" count="57" uniqueCount="33">
  <si>
    <t>01</t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</si>
  <si>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</si>
  <si>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考生编号</t>
    </r>
  </si>
  <si>
    <r>
      <rPr>
        <b/>
        <sz val="10"/>
        <rFont val="宋体"/>
        <family val="3"/>
        <charset val="134"/>
      </rPr>
      <t>姓名</t>
    </r>
  </si>
  <si>
    <r>
      <rPr>
        <b/>
        <sz val="10"/>
        <rFont val="宋体"/>
        <family val="3"/>
        <charset val="134"/>
      </rPr>
      <t>专业代码</t>
    </r>
  </si>
  <si>
    <r>
      <rPr>
        <b/>
        <sz val="10"/>
        <rFont val="宋体"/>
        <family val="3"/>
        <charset val="134"/>
      </rPr>
      <t>专业名称</t>
    </r>
  </si>
  <si>
    <r>
      <rPr>
        <b/>
        <sz val="10"/>
        <rFont val="宋体"/>
        <family val="3"/>
        <charset val="134"/>
      </rPr>
      <t>研究方向代码</t>
    </r>
  </si>
  <si>
    <r>
      <rPr>
        <b/>
        <sz val="10"/>
        <rFont val="宋体"/>
        <family val="3"/>
        <charset val="134"/>
      </rPr>
      <t>研究方向名称</t>
    </r>
    <phoneticPr fontId="1" type="noConversion"/>
  </si>
  <si>
    <r>
      <rPr>
        <b/>
        <sz val="10"/>
        <rFont val="宋体"/>
        <family val="3"/>
        <charset val="134"/>
      </rPr>
      <t>名次排序</t>
    </r>
  </si>
  <si>
    <r>
      <rPr>
        <b/>
        <sz val="10"/>
        <rFont val="宋体"/>
        <family val="3"/>
        <charset val="134"/>
      </rPr>
      <t>初试成绩</t>
    </r>
    <r>
      <rPr>
        <b/>
        <sz val="10"/>
        <rFont val="Times New Roman"/>
        <family val="1"/>
      </rPr>
      <t>a</t>
    </r>
    <phoneticPr fontId="1" type="noConversion"/>
  </si>
  <si>
    <r>
      <rPr>
        <b/>
        <sz val="10"/>
        <rFont val="宋体"/>
        <family val="3"/>
        <charset val="134"/>
      </rPr>
      <t>复试笔试成绩</t>
    </r>
    <r>
      <rPr>
        <b/>
        <sz val="10"/>
        <rFont val="Times New Roman"/>
        <family val="1"/>
      </rPr>
      <t>b1</t>
    </r>
    <phoneticPr fontId="1" type="noConversion"/>
  </si>
  <si>
    <r>
      <rPr>
        <b/>
        <sz val="10"/>
        <rFont val="宋体"/>
        <family val="3"/>
        <charset val="134"/>
      </rPr>
      <t>复试面试成绩</t>
    </r>
    <r>
      <rPr>
        <b/>
        <sz val="10"/>
        <rFont val="Times New Roman"/>
        <family val="1"/>
      </rPr>
      <t>b2</t>
    </r>
    <phoneticPr fontId="1" type="noConversion"/>
  </si>
  <si>
    <r>
      <rPr>
        <b/>
        <sz val="10"/>
        <rFont val="宋体"/>
        <family val="3"/>
        <charset val="134"/>
      </rPr>
      <t>复试成绩</t>
    </r>
    <r>
      <rPr>
        <b/>
        <sz val="10"/>
        <rFont val="Times New Roman"/>
        <family val="1"/>
      </rPr>
      <t>b=b1+b2</t>
    </r>
    <phoneticPr fontId="1" type="noConversion"/>
  </si>
  <si>
    <r>
      <rPr>
        <b/>
        <sz val="10"/>
        <rFont val="宋体"/>
        <family val="3"/>
        <charset val="134"/>
      </rPr>
      <t>初试权重成绩</t>
    </r>
    <r>
      <rPr>
        <b/>
        <sz val="10"/>
        <rFont val="Times New Roman"/>
        <family val="1"/>
      </rPr>
      <t>A=(a/5)×60%</t>
    </r>
    <phoneticPr fontId="1" type="noConversion"/>
  </si>
  <si>
    <r>
      <rPr>
        <b/>
        <sz val="10"/>
        <rFont val="宋体"/>
        <family val="3"/>
        <charset val="134"/>
      </rPr>
      <t>复试权重成绩</t>
    </r>
    <r>
      <rPr>
        <b/>
        <sz val="10"/>
        <rFont val="Times New Roman"/>
        <family val="1"/>
      </rPr>
      <t>B=(b/2)×40%</t>
    </r>
    <phoneticPr fontId="1" type="noConversion"/>
  </si>
  <si>
    <r>
      <rPr>
        <b/>
        <sz val="10"/>
        <rFont val="宋体"/>
        <family val="3"/>
        <charset val="134"/>
      </rPr>
      <t>考生最后成绩</t>
    </r>
    <r>
      <rPr>
        <b/>
        <sz val="10"/>
        <rFont val="Times New Roman"/>
        <family val="1"/>
      </rPr>
      <t>A+B</t>
    </r>
  </si>
  <si>
    <t>101991210201928</t>
  </si>
  <si>
    <t>100921080101130</t>
  </si>
  <si>
    <t>106321105700218</t>
  </si>
  <si>
    <t>106621105709394</t>
  </si>
  <si>
    <t>104711457010733</t>
  </si>
  <si>
    <t>106311000517485</t>
  </si>
  <si>
    <t>105411514901467</t>
  </si>
  <si>
    <t>杜鸽</t>
  </si>
  <si>
    <t>刘鑫</t>
  </si>
  <si>
    <t>孙锐</t>
  </si>
  <si>
    <t>熊福芬</t>
  </si>
  <si>
    <t>丁亚威</t>
  </si>
  <si>
    <t>唐明珠</t>
  </si>
  <si>
    <t>李倩</t>
  </si>
  <si>
    <t>临床中西医</t>
  </si>
  <si>
    <t>1002Z1</t>
  </si>
  <si>
    <t>肛肠疾病的中西医基础与临床研究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</si>
</sst>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Times New Roman"/>
      <family val="1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D1" zoomScaleSheetLayoutView="100" workbookViewId="0">
      <selection activeCell="M14" sqref="M14"/>
    </sheetView>
  </sheetViews>
  <sheetFormatPr defaultColWidth="9" defaultRowHeight="13" x14ac:dyDescent="0.25"/>
  <cols>
    <col min="1" max="1" width="5.83203125" style="1" customWidth="1"/>
    <col min="2" max="2" width="16.4140625" style="2" customWidth="1"/>
    <col min="3" max="3" width="8.08203125" style="1" customWidth="1"/>
    <col min="4" max="4" width="10.4140625" style="1" customWidth="1"/>
    <col min="5" max="5" width="16.1640625" style="1" customWidth="1"/>
    <col min="6" max="6" width="7.33203125" style="3" customWidth="1"/>
    <col min="7" max="7" width="33.58203125" style="4" customWidth="1"/>
    <col min="8" max="8" width="8.83203125" style="1" customWidth="1"/>
    <col min="9" max="9" width="8.6640625" style="1" customWidth="1"/>
    <col min="10" max="10" width="8.08203125" style="1" customWidth="1"/>
    <col min="11" max="11" width="9" style="1" customWidth="1"/>
    <col min="12" max="12" width="13.6640625" style="5" customWidth="1"/>
    <col min="13" max="13" width="13.58203125" style="5" customWidth="1"/>
    <col min="14" max="14" width="9" style="5"/>
    <col min="15" max="16384" width="9" style="1"/>
  </cols>
  <sheetData>
    <row r="1" spans="1:15" s="6" customFormat="1" ht="62.15" customHeight="1" x14ac:dyDescent="0.25">
      <c r="A1" s="6" t="s">
        <v>1</v>
      </c>
      <c r="B1" s="7" t="s">
        <v>2</v>
      </c>
      <c r="C1" s="6" t="s">
        <v>3</v>
      </c>
      <c r="D1" s="6" t="s">
        <v>4</v>
      </c>
      <c r="E1" s="6" t="s">
        <v>5</v>
      </c>
      <c r="F1" s="8" t="s">
        <v>6</v>
      </c>
      <c r="G1" s="9" t="s">
        <v>7</v>
      </c>
      <c r="H1" s="9" t="s">
        <v>9</v>
      </c>
      <c r="I1" s="6" t="s">
        <v>10</v>
      </c>
      <c r="J1" s="6" t="s">
        <v>11</v>
      </c>
      <c r="K1" s="6" t="s">
        <v>12</v>
      </c>
      <c r="L1" s="10" t="s">
        <v>13</v>
      </c>
      <c r="M1" s="10" t="s">
        <v>14</v>
      </c>
      <c r="N1" s="10" t="s">
        <v>15</v>
      </c>
      <c r="O1" s="6" t="s">
        <v>8</v>
      </c>
    </row>
    <row r="2" spans="1:15" ht="15" x14ac:dyDescent="0.25">
      <c r="A2" s="1">
        <v>1</v>
      </c>
      <c r="B2" s="11" t="s">
        <v>16</v>
      </c>
      <c r="C2" s="12" t="s">
        <v>23</v>
      </c>
      <c r="D2" t="s">
        <v>31</v>
      </c>
      <c r="E2" s="11" t="s">
        <v>30</v>
      </c>
      <c r="F2" s="11" t="s">
        <v>0</v>
      </c>
      <c r="G2" s="12" t="s">
        <v>32</v>
      </c>
      <c r="H2" s="14">
        <v>307</v>
      </c>
      <c r="I2" s="13">
        <v>64</v>
      </c>
      <c r="J2" s="1">
        <v>63.5</v>
      </c>
      <c r="K2" s="1">
        <f>I2+J2</f>
        <v>127.5</v>
      </c>
      <c r="L2" s="5">
        <f>H2/5*0.6</f>
        <v>36.839999999999996</v>
      </c>
      <c r="M2" s="5">
        <f>K2/2*0.4</f>
        <v>25.5</v>
      </c>
      <c r="N2" s="5">
        <f>L2+M2</f>
        <v>62.339999999999996</v>
      </c>
      <c r="O2" s="1">
        <v>7</v>
      </c>
    </row>
    <row r="3" spans="1:15" ht="15" x14ac:dyDescent="0.25">
      <c r="A3" s="1">
        <v>2</v>
      </c>
      <c r="B3" s="11" t="s">
        <v>17</v>
      </c>
      <c r="C3" s="12" t="s">
        <v>24</v>
      </c>
      <c r="D3" t="s">
        <v>31</v>
      </c>
      <c r="E3" s="11" t="s">
        <v>30</v>
      </c>
      <c r="F3" s="11" t="s">
        <v>0</v>
      </c>
      <c r="G3" s="12" t="s">
        <v>32</v>
      </c>
      <c r="H3" s="14">
        <v>313</v>
      </c>
      <c r="I3" s="13">
        <v>70</v>
      </c>
      <c r="J3" s="1">
        <v>64.5</v>
      </c>
      <c r="K3" s="1">
        <f>I3+J3</f>
        <v>134.5</v>
      </c>
      <c r="L3" s="5">
        <f>H3/5*0.6</f>
        <v>37.56</v>
      </c>
      <c r="M3" s="5">
        <f>K3/2*0.4</f>
        <v>26.900000000000002</v>
      </c>
      <c r="N3" s="5">
        <f>L3+M3</f>
        <v>64.460000000000008</v>
      </c>
      <c r="O3" s="1">
        <v>5</v>
      </c>
    </row>
    <row r="4" spans="1:15" ht="15" x14ac:dyDescent="0.25">
      <c r="A4" s="1">
        <v>3</v>
      </c>
      <c r="B4" s="11" t="s">
        <v>18</v>
      </c>
      <c r="C4" s="12" t="s">
        <v>25</v>
      </c>
      <c r="D4" t="s">
        <v>31</v>
      </c>
      <c r="E4" s="11" t="s">
        <v>30</v>
      </c>
      <c r="F4" s="11" t="s">
        <v>0</v>
      </c>
      <c r="G4" s="12" t="s">
        <v>32</v>
      </c>
      <c r="H4" s="14">
        <v>317</v>
      </c>
      <c r="I4" s="13">
        <v>85</v>
      </c>
      <c r="J4" s="1">
        <v>73.5</v>
      </c>
      <c r="K4" s="1">
        <f t="shared" ref="K4:K8" si="0">I4+J4</f>
        <v>158.5</v>
      </c>
      <c r="L4" s="5">
        <f t="shared" ref="L4:L8" si="1">H4/5*0.6</f>
        <v>38.04</v>
      </c>
      <c r="M4" s="5">
        <f t="shared" ref="M4:M8" si="2">K4/2*0.4</f>
        <v>31.700000000000003</v>
      </c>
      <c r="N4" s="5">
        <f t="shared" ref="N4:N8" si="3">L4+M4</f>
        <v>69.740000000000009</v>
      </c>
      <c r="O4" s="1">
        <v>2</v>
      </c>
    </row>
    <row r="5" spans="1:15" ht="15" x14ac:dyDescent="0.25">
      <c r="A5" s="1">
        <v>4</v>
      </c>
      <c r="B5" s="11" t="s">
        <v>19</v>
      </c>
      <c r="C5" s="12" t="s">
        <v>26</v>
      </c>
      <c r="D5" t="s">
        <v>31</v>
      </c>
      <c r="E5" s="11" t="s">
        <v>30</v>
      </c>
      <c r="F5" s="11" t="s">
        <v>0</v>
      </c>
      <c r="G5" s="12" t="s">
        <v>32</v>
      </c>
      <c r="H5" s="14">
        <v>304</v>
      </c>
      <c r="I5" s="13">
        <v>73</v>
      </c>
      <c r="J5" s="1">
        <v>69.83</v>
      </c>
      <c r="K5" s="1">
        <f t="shared" si="0"/>
        <v>142.82999999999998</v>
      </c>
      <c r="L5" s="5">
        <f t="shared" si="1"/>
        <v>36.479999999999997</v>
      </c>
      <c r="M5" s="5">
        <f t="shared" si="2"/>
        <v>28.565999999999999</v>
      </c>
      <c r="N5" s="5">
        <f t="shared" si="3"/>
        <v>65.045999999999992</v>
      </c>
      <c r="O5" s="1">
        <v>4</v>
      </c>
    </row>
    <row r="6" spans="1:15" ht="15" x14ac:dyDescent="0.25">
      <c r="A6" s="1">
        <v>5</v>
      </c>
      <c r="B6" s="11" t="s">
        <v>20</v>
      </c>
      <c r="C6" s="12" t="s">
        <v>27</v>
      </c>
      <c r="D6" t="s">
        <v>31</v>
      </c>
      <c r="E6" s="11" t="s">
        <v>30</v>
      </c>
      <c r="F6" s="11" t="s">
        <v>0</v>
      </c>
      <c r="G6" s="12" t="s">
        <v>32</v>
      </c>
      <c r="H6" s="14">
        <v>309</v>
      </c>
      <c r="I6" s="13">
        <v>64</v>
      </c>
      <c r="J6" s="1">
        <v>66</v>
      </c>
      <c r="K6" s="1">
        <f t="shared" si="0"/>
        <v>130</v>
      </c>
      <c r="L6" s="5">
        <f t="shared" si="1"/>
        <v>37.08</v>
      </c>
      <c r="M6" s="5">
        <f t="shared" si="2"/>
        <v>26</v>
      </c>
      <c r="N6" s="5">
        <f t="shared" si="3"/>
        <v>63.08</v>
      </c>
      <c r="O6" s="1">
        <v>6</v>
      </c>
    </row>
    <row r="7" spans="1:15" ht="15" x14ac:dyDescent="0.25">
      <c r="A7" s="1">
        <v>6</v>
      </c>
      <c r="B7" s="11" t="s">
        <v>21</v>
      </c>
      <c r="C7" s="12" t="s">
        <v>28</v>
      </c>
      <c r="D7" t="s">
        <v>31</v>
      </c>
      <c r="E7" s="11" t="s">
        <v>30</v>
      </c>
      <c r="F7" s="11" t="s">
        <v>0</v>
      </c>
      <c r="G7" s="12" t="s">
        <v>32</v>
      </c>
      <c r="H7" s="14">
        <v>304</v>
      </c>
      <c r="I7" s="13">
        <v>78</v>
      </c>
      <c r="J7" s="1">
        <v>83.33</v>
      </c>
      <c r="K7" s="1">
        <f t="shared" si="0"/>
        <v>161.32999999999998</v>
      </c>
      <c r="L7" s="5">
        <f t="shared" si="1"/>
        <v>36.479999999999997</v>
      </c>
      <c r="M7" s="5">
        <f t="shared" si="2"/>
        <v>32.265999999999998</v>
      </c>
      <c r="N7" s="5">
        <f t="shared" si="3"/>
        <v>68.745999999999995</v>
      </c>
      <c r="O7" s="1">
        <v>3</v>
      </c>
    </row>
    <row r="8" spans="1:15" ht="15" x14ac:dyDescent="0.25">
      <c r="A8" s="1">
        <v>7</v>
      </c>
      <c r="B8" s="11" t="s">
        <v>22</v>
      </c>
      <c r="C8" s="12" t="s">
        <v>29</v>
      </c>
      <c r="D8" t="s">
        <v>31</v>
      </c>
      <c r="E8" s="11" t="s">
        <v>30</v>
      </c>
      <c r="F8" s="11" t="s">
        <v>0</v>
      </c>
      <c r="G8" s="12" t="s">
        <v>32</v>
      </c>
      <c r="H8" s="14">
        <v>332</v>
      </c>
      <c r="I8" s="13">
        <v>81</v>
      </c>
      <c r="J8" s="1">
        <v>71.33</v>
      </c>
      <c r="K8" s="1">
        <f t="shared" si="0"/>
        <v>152.32999999999998</v>
      </c>
      <c r="L8" s="5">
        <f t="shared" si="1"/>
        <v>39.840000000000003</v>
      </c>
      <c r="M8" s="5">
        <f t="shared" si="2"/>
        <v>30.465999999999998</v>
      </c>
      <c r="N8" s="5">
        <f t="shared" si="3"/>
        <v>70.305999999999997</v>
      </c>
      <c r="O8" s="1">
        <v>1</v>
      </c>
    </row>
    <row r="9" spans="1:15" ht="15" x14ac:dyDescent="0.25">
      <c r="H9" s="11"/>
    </row>
  </sheetData>
  <phoneticPr fontId="1" type="noConversion"/>
  <pageMargins left="0.75" right="0.75" top="1" bottom="1" header="0.51" footer="0.51"/>
  <pageSetup paperSize="9" orientation="portrait" horizontalDpi="96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院系公示成绩模板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2013-04-09T07:47:03Z</cp:lastPrinted>
  <dcterms:created xsi:type="dcterms:W3CDTF">1996-12-17T01:32:42Z</dcterms:created>
  <dcterms:modified xsi:type="dcterms:W3CDTF">2021-04-18T05:25:11Z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