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院系公示成绩模板" sheetId="7" r:id="rId1"/>
  </sheets>
  <definedNames>
    <definedName name="_xlnm._FilterDatabase" localSheetId="0" hidden="1">院系公示成绩模板!$B:$O</definedName>
  </definedNames>
  <calcPr calcId="144525"/>
</workbook>
</file>

<file path=xl/sharedStrings.xml><?xml version="1.0" encoding="utf-8"?>
<sst xmlns="http://schemas.openxmlformats.org/spreadsheetml/2006/main" count="50" uniqueCount="32">
  <si>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</si>
  <si>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考生编号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</si>
  <si>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</si>
  <si>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专业代码</t>
    </r>
  </si>
  <si>
    <r>
      <rPr>
        <b/>
        <sz val="10"/>
        <rFont val="宋体"/>
        <charset val="134"/>
      </rPr>
      <t>专业名称</t>
    </r>
  </si>
  <si>
    <r>
      <rPr>
        <b/>
        <sz val="10"/>
        <rFont val="宋体"/>
        <charset val="134"/>
      </rPr>
      <t>研究方向代码</t>
    </r>
  </si>
  <si>
    <r>
      <rPr>
        <b/>
        <sz val="10"/>
        <rFont val="宋体"/>
        <charset val="134"/>
      </rPr>
      <t>研究方向名称</t>
    </r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</si>
  <si>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charset val="134"/>
      </rPr>
      <t>a</t>
    </r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</si>
  <si>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charset val="134"/>
      </rPr>
      <t>b1</t>
    </r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</si>
  <si>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charset val="134"/>
      </rPr>
      <t>b2</t>
    </r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</si>
  <si>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charset val="134"/>
      </rPr>
      <t>b=b1+b2</t>
    </r>
  </si>
  <si>
    <r>
      <rPr>
        <b/>
        <sz val="10"/>
        <rFont val="宋体"/>
        <charset val="134"/>
      </rPr>
      <t>初试权重成绩</t>
    </r>
    <r>
      <rPr>
        <b/>
        <sz val="10"/>
        <rFont val="Times New Roman"/>
        <charset val="134"/>
      </rPr>
      <t>A=(a/5)×60%</t>
    </r>
  </si>
  <si>
    <r>
      <rPr>
        <b/>
        <sz val="10"/>
        <rFont val="宋体"/>
        <charset val="134"/>
      </rPr>
      <t>复试权重成绩</t>
    </r>
    <r>
      <rPr>
        <b/>
        <sz val="10"/>
        <rFont val="Times New Roman"/>
        <charset val="134"/>
      </rPr>
      <t>B=(b/2)×40%</t>
    </r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</si>
  <si>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charset val="134"/>
      </rPr>
      <t>A+B</t>
    </r>
  </si>
  <si>
    <r>
      <rPr>
        <b/>
        <sz val="10"/>
        <rFont val="宋体"/>
        <charset val="134"/>
      </rPr>
      <t>名次排序</t>
    </r>
  </si>
  <si>
    <t>106341105116014</t>
  </si>
  <si>
    <t>吴姝颖</t>
  </si>
  <si>
    <t>眼科学</t>
  </si>
  <si>
    <t>01</t>
  </si>
  <si>
    <t>临床技能训练与研究</t>
  </si>
  <si>
    <t>106341105116012</t>
  </si>
  <si>
    <t>郑珺</t>
  </si>
  <si>
    <t>106341105116004</t>
  </si>
  <si>
    <t>卢天菊</t>
  </si>
  <si>
    <t>106341105116011</t>
  </si>
  <si>
    <t>黄娇</t>
  </si>
  <si>
    <t>106341105116010</t>
  </si>
  <si>
    <t>罗月含</t>
  </si>
  <si>
    <t>106341105116001</t>
  </si>
  <si>
    <t>陈明睿</t>
  </si>
  <si>
    <t>106341105116005</t>
  </si>
  <si>
    <t>代燕妮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</si>
</sst>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2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Times New Roman"/>
      <charset val="0"/>
    </font>
    <font>
      <sz val="10"/>
      <name val="宋体"/>
      <charset val="0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0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8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9" borderId="8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22" fillId="16" borderId="4" applyNumberFormat="0" applyAlignment="0" applyProtection="0">
      <alignment vertical="center"/>
    </xf>
    <xf numFmtId="0" fontId="9" fillId="2" borderId="2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7" fillId="0" borderId="0"/>
    <xf numFmtId="0" fontId="8" fillId="0" borderId="0">
      <alignment vertical="center"/>
    </xf>
  </cellStyleXfs>
  <cellXfs count="15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49" applyFont="1" applyBorder="1"/>
    <xf numFmtId="0" fontId="4" fillId="0" borderId="0" xfId="49" applyFont="1" applyBorder="1"/>
    <xf numFmtId="0" fontId="5" fillId="0" borderId="0" xfId="50" applyFont="1" applyBorder="1">
      <alignment vertical="center"/>
    </xf>
    <xf numFmtId="0" fontId="6" fillId="0" borderId="0" xfId="0" applyFont="1" applyFill="1" applyBorder="1" applyAlignment="1">
      <alignment vertical="center"/>
    </xf>
    <xf numFmtId="176" fontId="1" fillId="0" borderId="0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G17" sqref="G17"/>
    </sheetView>
  </sheetViews>
  <sheetFormatPr defaultColWidth="9" defaultRowHeight="12.75" outlineLevelRow="7"/>
  <cols>
    <col min="1" max="1" width="9" style="2"/>
    <col min="2" max="2" width="14.75" style="3" customWidth="1"/>
    <col min="3" max="3" width="6.125" style="2" customWidth="1"/>
    <col min="4" max="4" width="9" style="2"/>
    <col min="5" max="5" width="18.625" style="2" customWidth="1"/>
    <col min="6" max="6" width="7.375" style="4" customWidth="1"/>
    <col min="7" max="7" width="26.125" style="5" customWidth="1"/>
    <col min="8" max="8" width="9" style="2"/>
    <col min="9" max="9" width="8.75" style="2" customWidth="1"/>
    <col min="10" max="10" width="8.125" style="2" customWidth="1"/>
    <col min="11" max="11" width="9" style="2"/>
    <col min="12" max="12" width="13.75" style="6" customWidth="1"/>
    <col min="13" max="13" width="13.625" style="6" customWidth="1"/>
    <col min="14" max="14" width="9" style="6"/>
    <col min="15" max="16384" width="9" style="2"/>
  </cols>
  <sheetData>
    <row r="1" s="1" customFormat="1" ht="62.1" customHeight="1" spans="1:15">
      <c r="A1" s="1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4" t="s">
        <v>11</v>
      </c>
      <c r="M1" s="14" t="s">
        <v>12</v>
      </c>
      <c r="N1" s="14" t="s">
        <v>13</v>
      </c>
      <c r="O1" s="1" t="s">
        <v>14</v>
      </c>
    </row>
    <row r="2" spans="1:15">
      <c r="A2" s="2">
        <v>1</v>
      </c>
      <c r="B2" s="10" t="s">
        <v>15</v>
      </c>
      <c r="C2" s="11" t="s">
        <v>16</v>
      </c>
      <c r="D2" s="12">
        <v>105116</v>
      </c>
      <c r="E2" s="13" t="s">
        <v>17</v>
      </c>
      <c r="F2" s="4" t="s">
        <v>18</v>
      </c>
      <c r="G2" s="13" t="s">
        <v>19</v>
      </c>
      <c r="H2" s="2">
        <v>371</v>
      </c>
      <c r="I2" s="2">
        <v>72.5</v>
      </c>
      <c r="J2" s="2">
        <v>80.83</v>
      </c>
      <c r="K2" s="2">
        <f t="shared" ref="K2:K8" si="0">I2+J2</f>
        <v>153.33</v>
      </c>
      <c r="L2" s="6">
        <f t="shared" ref="L2:L8" si="1">H2/5*0.6</f>
        <v>44.52</v>
      </c>
      <c r="M2" s="6">
        <f t="shared" ref="M2:M8" si="2">K2/2*0.4</f>
        <v>30.666</v>
      </c>
      <c r="N2" s="6">
        <f t="shared" ref="N2:N8" si="3">L2+M2</f>
        <v>75.186</v>
      </c>
      <c r="O2" s="2">
        <v>1</v>
      </c>
    </row>
    <row r="3" spans="1:15">
      <c r="A3" s="2">
        <v>2</v>
      </c>
      <c r="B3" s="10" t="s">
        <v>20</v>
      </c>
      <c r="C3" s="11" t="s">
        <v>21</v>
      </c>
      <c r="D3" s="12">
        <v>105116</v>
      </c>
      <c r="E3" s="13" t="s">
        <v>17</v>
      </c>
      <c r="F3" s="4" t="s">
        <v>18</v>
      </c>
      <c r="G3" s="13" t="s">
        <v>19</v>
      </c>
      <c r="H3" s="2">
        <v>323</v>
      </c>
      <c r="I3" s="2">
        <v>92.5</v>
      </c>
      <c r="J3" s="2">
        <v>78</v>
      </c>
      <c r="K3" s="2">
        <f t="shared" si="0"/>
        <v>170.5</v>
      </c>
      <c r="L3" s="6">
        <f t="shared" si="1"/>
        <v>38.76</v>
      </c>
      <c r="M3" s="6">
        <f t="shared" si="2"/>
        <v>34.1</v>
      </c>
      <c r="N3" s="6">
        <f t="shared" si="3"/>
        <v>72.86</v>
      </c>
      <c r="O3" s="2">
        <v>2</v>
      </c>
    </row>
    <row r="4" spans="1:15">
      <c r="A4" s="2">
        <v>3</v>
      </c>
      <c r="B4" s="10" t="s">
        <v>22</v>
      </c>
      <c r="C4" s="11" t="s">
        <v>23</v>
      </c>
      <c r="D4" s="12">
        <v>105116</v>
      </c>
      <c r="E4" s="13" t="s">
        <v>17</v>
      </c>
      <c r="F4" s="4" t="s">
        <v>18</v>
      </c>
      <c r="G4" s="13" t="s">
        <v>19</v>
      </c>
      <c r="H4" s="2">
        <v>337</v>
      </c>
      <c r="I4" s="2">
        <v>70</v>
      </c>
      <c r="J4" s="2">
        <v>84.67</v>
      </c>
      <c r="K4" s="2">
        <f t="shared" si="0"/>
        <v>154.67</v>
      </c>
      <c r="L4" s="6">
        <f t="shared" si="1"/>
        <v>40.44</v>
      </c>
      <c r="M4" s="6">
        <f t="shared" si="2"/>
        <v>30.934</v>
      </c>
      <c r="N4" s="6">
        <f t="shared" si="3"/>
        <v>71.374</v>
      </c>
      <c r="O4" s="2">
        <v>3</v>
      </c>
    </row>
    <row r="5" spans="1:15">
      <c r="A5" s="2">
        <v>4</v>
      </c>
      <c r="B5" s="10" t="s">
        <v>24</v>
      </c>
      <c r="C5" s="11" t="s">
        <v>25</v>
      </c>
      <c r="D5" s="12">
        <v>105116</v>
      </c>
      <c r="E5" s="13" t="s">
        <v>17</v>
      </c>
      <c r="F5" s="4" t="s">
        <v>18</v>
      </c>
      <c r="G5" s="13" t="s">
        <v>19</v>
      </c>
      <c r="H5" s="2">
        <v>331</v>
      </c>
      <c r="I5" s="2">
        <v>77.5</v>
      </c>
      <c r="J5" s="2">
        <v>77.67</v>
      </c>
      <c r="K5" s="2">
        <f t="shared" si="0"/>
        <v>155.17</v>
      </c>
      <c r="L5" s="6">
        <f t="shared" si="1"/>
        <v>39.72</v>
      </c>
      <c r="M5" s="6">
        <f t="shared" si="2"/>
        <v>31.034</v>
      </c>
      <c r="N5" s="6">
        <f t="shared" si="3"/>
        <v>70.754</v>
      </c>
      <c r="O5" s="2">
        <v>4</v>
      </c>
    </row>
    <row r="6" spans="1:15">
      <c r="A6" s="2">
        <v>5</v>
      </c>
      <c r="B6" s="10" t="s">
        <v>26</v>
      </c>
      <c r="C6" s="11" t="s">
        <v>27</v>
      </c>
      <c r="D6" s="12">
        <v>105116</v>
      </c>
      <c r="E6" s="13" t="s">
        <v>17</v>
      </c>
      <c r="F6" s="4" t="s">
        <v>18</v>
      </c>
      <c r="G6" s="13" t="s">
        <v>19</v>
      </c>
      <c r="H6" s="2">
        <v>310</v>
      </c>
      <c r="I6" s="2">
        <v>72.5</v>
      </c>
      <c r="J6" s="2">
        <v>85.16</v>
      </c>
      <c r="K6" s="2">
        <f t="shared" si="0"/>
        <v>157.66</v>
      </c>
      <c r="L6" s="6">
        <f t="shared" si="1"/>
        <v>37.2</v>
      </c>
      <c r="M6" s="6">
        <f t="shared" si="2"/>
        <v>31.532</v>
      </c>
      <c r="N6" s="6">
        <f t="shared" si="3"/>
        <v>68.732</v>
      </c>
      <c r="O6" s="2">
        <v>5</v>
      </c>
    </row>
    <row r="7" spans="1:15">
      <c r="A7" s="2">
        <v>6</v>
      </c>
      <c r="B7" s="10" t="s">
        <v>28</v>
      </c>
      <c r="C7" s="11" t="s">
        <v>29</v>
      </c>
      <c r="D7" s="12">
        <v>105116</v>
      </c>
      <c r="E7" s="13" t="s">
        <v>17</v>
      </c>
      <c r="F7" s="4" t="s">
        <v>18</v>
      </c>
      <c r="G7" s="13" t="s">
        <v>19</v>
      </c>
      <c r="H7" s="2">
        <v>319</v>
      </c>
      <c r="I7" s="2">
        <v>67.5</v>
      </c>
      <c r="J7" s="2">
        <v>79.83</v>
      </c>
      <c r="K7" s="2">
        <f t="shared" si="0"/>
        <v>147.33</v>
      </c>
      <c r="L7" s="6">
        <f t="shared" si="1"/>
        <v>38.28</v>
      </c>
      <c r="M7" s="6">
        <f t="shared" si="2"/>
        <v>29.466</v>
      </c>
      <c r="N7" s="6">
        <f t="shared" si="3"/>
        <v>67.746</v>
      </c>
      <c r="O7" s="2">
        <v>6</v>
      </c>
    </row>
    <row r="8" spans="1:15">
      <c r="A8" s="2">
        <v>7</v>
      </c>
      <c r="B8" s="10" t="s">
        <v>30</v>
      </c>
      <c r="C8" s="11" t="s">
        <v>31</v>
      </c>
      <c r="D8" s="12">
        <v>105116</v>
      </c>
      <c r="E8" s="13" t="s">
        <v>17</v>
      </c>
      <c r="F8" s="4" t="s">
        <v>18</v>
      </c>
      <c r="G8" s="13" t="s">
        <v>19</v>
      </c>
      <c r="H8" s="2">
        <v>325</v>
      </c>
      <c r="I8" s="2">
        <v>65</v>
      </c>
      <c r="J8" s="2">
        <v>75.16</v>
      </c>
      <c r="K8" s="2">
        <f t="shared" si="0"/>
        <v>140.16</v>
      </c>
      <c r="L8" s="6">
        <f t="shared" si="1"/>
        <v>39</v>
      </c>
      <c r="M8" s="6">
        <f t="shared" si="2"/>
        <v>28.032</v>
      </c>
      <c r="N8" s="6">
        <f t="shared" si="3"/>
        <v>67.032</v>
      </c>
      <c r="O8" s="2">
        <v>7</v>
      </c>
    </row>
  </sheetData>
  <pageMargins left="0.75" right="0.75" top="1" bottom="1" header="0.509722222222222" footer="0.509722222222222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52</cp:lastModifiedBy>
  <dcterms:created xsi:type="dcterms:W3CDTF">1996-12-17T01:32:00Z</dcterms:created>
  <cp:lastPrinted>2013-04-09T07:47:00Z</cp:lastPrinted>
  <dcterms:modified xsi:type="dcterms:W3CDTF">2021-04-13T08:17:11Z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