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showInkAnnotation="0"/>
  <mc:AlternateContent xmlns:mc="http://schemas.openxmlformats.org/markup-compatibility/2006">
    <mc:Choice Requires="x15">
      <x15ac:absPath xmlns:x15ac="http://schemas.microsoft.com/office/spreadsheetml/2010/11/ac" url="C:\Users\tracyDU\Desktop\"/>
    </mc:Choice>
  </mc:AlternateContent>
  <xr:revisionPtr revIDLastSave="0" documentId="13_ncr:1_{33ED50B2-2A4D-493D-81A1-E707C385F145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院系公示成绩模板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7" l="1"/>
  <c r="I25" i="7"/>
  <c r="K25" i="7" s="1"/>
  <c r="J24" i="7"/>
  <c r="I24" i="7"/>
  <c r="K24" i="7" s="1"/>
  <c r="J23" i="7"/>
  <c r="I23" i="7"/>
  <c r="K23" i="7" s="1"/>
  <c r="J22" i="7"/>
  <c r="I22" i="7"/>
  <c r="K22" i="7" s="1"/>
  <c r="J18" i="7"/>
  <c r="I18" i="7"/>
  <c r="K18" i="7" s="1"/>
  <c r="J21" i="7"/>
  <c r="I21" i="7"/>
  <c r="K21" i="7" s="1"/>
  <c r="J20" i="7"/>
  <c r="I20" i="7"/>
  <c r="K20" i="7" s="1"/>
  <c r="J19" i="7"/>
  <c r="I19" i="7"/>
  <c r="K19" i="7" s="1"/>
  <c r="J17" i="7"/>
  <c r="I17" i="7"/>
  <c r="K17" i="7" s="1"/>
  <c r="J16" i="7"/>
  <c r="I16" i="7"/>
  <c r="K16" i="7" s="1"/>
  <c r="J15" i="7"/>
  <c r="I15" i="7"/>
  <c r="K15" i="7" s="1"/>
  <c r="J14" i="7"/>
  <c r="I14" i="7"/>
  <c r="K14" i="7" s="1"/>
  <c r="J13" i="7"/>
  <c r="I13" i="7"/>
  <c r="K13" i="7" s="1"/>
  <c r="L14" i="7" l="1"/>
  <c r="L19" i="7"/>
  <c r="L24" i="7"/>
  <c r="L16" i="7"/>
  <c r="L21" i="7"/>
  <c r="L22" i="7"/>
  <c r="L13" i="7"/>
  <c r="L15" i="7"/>
  <c r="L17" i="7"/>
  <c r="L20" i="7"/>
  <c r="L18" i="7"/>
  <c r="L23" i="7"/>
  <c r="L25" i="7"/>
  <c r="J4" i="7" l="1"/>
  <c r="J5" i="7"/>
  <c r="J3" i="7"/>
  <c r="J2" i="7"/>
  <c r="J6" i="7"/>
  <c r="J7" i="7"/>
  <c r="J9" i="7"/>
  <c r="J8" i="7"/>
  <c r="J11" i="7"/>
  <c r="J12" i="7"/>
  <c r="J10" i="7"/>
  <c r="I4" i="7"/>
  <c r="K4" i="7" s="1"/>
  <c r="I5" i="7"/>
  <c r="K5" i="7" s="1"/>
  <c r="I3" i="7"/>
  <c r="K3" i="7" s="1"/>
  <c r="I2" i="7"/>
  <c r="K2" i="7" s="1"/>
  <c r="I6" i="7"/>
  <c r="K6" i="7" s="1"/>
  <c r="I7" i="7"/>
  <c r="K7" i="7" s="1"/>
  <c r="I9" i="7"/>
  <c r="K9" i="7" s="1"/>
  <c r="I8" i="7"/>
  <c r="K8" i="7" s="1"/>
  <c r="I11" i="7"/>
  <c r="K11" i="7" s="1"/>
  <c r="I12" i="7"/>
  <c r="K12" i="7" s="1"/>
  <c r="I10" i="7"/>
  <c r="K10" i="7" s="1"/>
  <c r="L10" i="7" l="1"/>
  <c r="L9" i="7"/>
  <c r="L3" i="7"/>
  <c r="L12" i="7"/>
  <c r="L7" i="7"/>
  <c r="L5" i="7"/>
  <c r="L11" i="7"/>
  <c r="L6" i="7"/>
  <c r="L4" i="7"/>
  <c r="L8" i="7"/>
  <c r="L2" i="7"/>
</calcChain>
</file>

<file path=xl/sharedStrings.xml><?xml version="1.0" encoding="utf-8"?>
<sst xmlns="http://schemas.openxmlformats.org/spreadsheetml/2006/main" count="85" uniqueCount="66">
  <si>
    <r>
      <rPr>
        <b/>
        <sz val="10"/>
        <rFont val="宋体"/>
        <family val="3"/>
        <charset val="134"/>
      </rPr>
      <t>序号</t>
    </r>
  </si>
  <si>
    <r>
      <rPr>
        <b/>
        <sz val="10"/>
        <rFont val="宋体"/>
        <family val="3"/>
        <charset val="134"/>
      </rPr>
      <t>考生编号</t>
    </r>
  </si>
  <si>
    <r>
      <rPr>
        <b/>
        <sz val="10"/>
        <rFont val="宋体"/>
        <family val="3"/>
        <charset val="134"/>
      </rPr>
      <t>姓名</t>
    </r>
  </si>
  <si>
    <r>
      <rPr>
        <b/>
        <sz val="10"/>
        <rFont val="宋体"/>
        <family val="3"/>
        <charset val="134"/>
      </rPr>
      <t>专业代码</t>
    </r>
  </si>
  <si>
    <r>
      <rPr>
        <b/>
        <sz val="10"/>
        <rFont val="宋体"/>
        <family val="3"/>
        <charset val="134"/>
      </rPr>
      <t>专业名称</t>
    </r>
  </si>
  <si>
    <r>
      <rPr>
        <b/>
        <sz val="10"/>
        <rFont val="宋体"/>
        <family val="3"/>
        <charset val="134"/>
      </rPr>
      <t>名次排序</t>
    </r>
  </si>
  <si>
    <r>
      <rPr>
        <b/>
        <sz val="10"/>
        <rFont val="宋体"/>
        <family val="3"/>
        <charset val="134"/>
      </rPr>
      <t>初试成绩</t>
    </r>
    <r>
      <rPr>
        <b/>
        <sz val="10"/>
        <rFont val="Times New Roman"/>
        <family val="1"/>
      </rPr>
      <t>a</t>
    </r>
    <phoneticPr fontId="1" type="noConversion"/>
  </si>
  <si>
    <r>
      <rPr>
        <b/>
        <sz val="10"/>
        <rFont val="宋体"/>
        <family val="3"/>
        <charset val="134"/>
      </rPr>
      <t>复试笔试成绩</t>
    </r>
    <r>
      <rPr>
        <b/>
        <sz val="10"/>
        <rFont val="Times New Roman"/>
        <family val="1"/>
      </rPr>
      <t>b1</t>
    </r>
    <phoneticPr fontId="1" type="noConversion"/>
  </si>
  <si>
    <r>
      <rPr>
        <b/>
        <sz val="10"/>
        <rFont val="宋体"/>
        <family val="3"/>
        <charset val="134"/>
      </rPr>
      <t>复试面试成绩</t>
    </r>
    <r>
      <rPr>
        <b/>
        <sz val="10"/>
        <rFont val="Times New Roman"/>
        <family val="1"/>
      </rPr>
      <t>b2</t>
    </r>
    <phoneticPr fontId="1" type="noConversion"/>
  </si>
  <si>
    <r>
      <rPr>
        <b/>
        <sz val="10"/>
        <rFont val="宋体"/>
        <family val="3"/>
        <charset val="134"/>
      </rPr>
      <t>复试成绩</t>
    </r>
    <r>
      <rPr>
        <b/>
        <sz val="10"/>
        <rFont val="Times New Roman"/>
        <family val="1"/>
      </rPr>
      <t>b=b1+b2</t>
    </r>
    <phoneticPr fontId="1" type="noConversion"/>
  </si>
  <si>
    <r>
      <rPr>
        <b/>
        <sz val="10"/>
        <rFont val="宋体"/>
        <family val="3"/>
        <charset val="134"/>
      </rPr>
      <t>初试权重成绩</t>
    </r>
    <r>
      <rPr>
        <b/>
        <sz val="10"/>
        <rFont val="Times New Roman"/>
        <family val="1"/>
      </rPr>
      <t>A=(a/5)×60%</t>
    </r>
    <phoneticPr fontId="1" type="noConversion"/>
  </si>
  <si>
    <r>
      <rPr>
        <b/>
        <sz val="10"/>
        <rFont val="宋体"/>
        <family val="3"/>
        <charset val="134"/>
      </rPr>
      <t>复试权重成绩</t>
    </r>
    <r>
      <rPr>
        <b/>
        <sz val="10"/>
        <rFont val="Times New Roman"/>
        <family val="1"/>
      </rPr>
      <t>B=(b/2)×40%</t>
    </r>
    <phoneticPr fontId="1" type="noConversion"/>
  </si>
  <si>
    <r>
      <rPr>
        <b/>
        <sz val="10"/>
        <rFont val="宋体"/>
        <family val="3"/>
        <charset val="134"/>
      </rPr>
      <t>考生最后成绩</t>
    </r>
    <r>
      <rPr>
        <b/>
        <sz val="10"/>
        <rFont val="Times New Roman"/>
        <family val="1"/>
      </rPr>
      <t>A+B</t>
    </r>
  </si>
  <si>
    <t>药理</t>
    <phoneticPr fontId="5" type="noConversion"/>
  </si>
  <si>
    <t>药物化学</t>
    <phoneticPr fontId="5" type="noConversion"/>
  </si>
  <si>
    <t>药剂学</t>
    <phoneticPr fontId="5" type="noConversion"/>
  </si>
  <si>
    <t>生药学</t>
    <phoneticPr fontId="5" type="noConversion"/>
  </si>
  <si>
    <t>生药学</t>
  </si>
  <si>
    <t>刘娇</t>
    <phoneticPr fontId="5" type="noConversion"/>
  </si>
  <si>
    <t>张慧</t>
    <phoneticPr fontId="5" type="noConversion"/>
  </si>
  <si>
    <t>李金梦</t>
    <phoneticPr fontId="5" type="noConversion"/>
  </si>
  <si>
    <t>曹丽华</t>
    <phoneticPr fontId="5" type="noConversion"/>
  </si>
  <si>
    <t>董俊芳</t>
    <phoneticPr fontId="5" type="noConversion"/>
  </si>
  <si>
    <t>周菁杨</t>
    <phoneticPr fontId="5" type="noConversion"/>
  </si>
  <si>
    <t>王艺霖</t>
    <phoneticPr fontId="5" type="noConversion"/>
  </si>
  <si>
    <t>徐翰</t>
    <phoneticPr fontId="5" type="noConversion"/>
  </si>
  <si>
    <t>石琪</t>
    <phoneticPr fontId="5" type="noConversion"/>
  </si>
  <si>
    <t>杨钦</t>
    <phoneticPr fontId="5" type="noConversion"/>
  </si>
  <si>
    <t>王莉</t>
    <phoneticPr fontId="5" type="noConversion"/>
  </si>
  <si>
    <t>秦鑫焱</t>
    <phoneticPr fontId="5" type="noConversion"/>
  </si>
  <si>
    <t>冉亚琴</t>
    <phoneticPr fontId="5" type="noConversion"/>
  </si>
  <si>
    <t>宋卫强</t>
    <phoneticPr fontId="5" type="noConversion"/>
  </si>
  <si>
    <t>晏思杰</t>
    <phoneticPr fontId="5" type="noConversion"/>
  </si>
  <si>
    <t>王金敏</t>
    <phoneticPr fontId="5" type="noConversion"/>
  </si>
  <si>
    <t>张亮</t>
    <phoneticPr fontId="5" type="noConversion"/>
  </si>
  <si>
    <t>袁敏</t>
    <phoneticPr fontId="5" type="noConversion"/>
  </si>
  <si>
    <t>孟晶晶</t>
    <phoneticPr fontId="5" type="noConversion"/>
  </si>
  <si>
    <t>杨洁</t>
    <phoneticPr fontId="5" type="noConversion"/>
  </si>
  <si>
    <t>何盛艳</t>
    <phoneticPr fontId="5" type="noConversion"/>
  </si>
  <si>
    <t>黄于</t>
    <phoneticPr fontId="5" type="noConversion"/>
  </si>
  <si>
    <t>李晓艳</t>
    <phoneticPr fontId="5" type="noConversion"/>
  </si>
  <si>
    <t>赖同彤</t>
    <phoneticPr fontId="5" type="noConversion"/>
  </si>
  <si>
    <t>144301106000225</t>
  </si>
  <si>
    <t>106341105101065</t>
  </si>
  <si>
    <t>106571521104820</t>
  </si>
  <si>
    <t>106131100700197</t>
  </si>
  <si>
    <t>106341105400284</t>
  </si>
  <si>
    <t>106341100203004</t>
  </si>
  <si>
    <t>106341105400246</t>
  </si>
  <si>
    <t>106601000004278</t>
  </si>
  <si>
    <t>106341105400104</t>
    <phoneticPr fontId="7" type="noConversion"/>
  </si>
  <si>
    <t>106341100282114</t>
  </si>
  <si>
    <t>103121113305649</t>
  </si>
  <si>
    <t>110751000000961</t>
  </si>
  <si>
    <t>106131100700172</t>
  </si>
  <si>
    <t>106311000916923</t>
  </si>
  <si>
    <t>100921050701065</t>
  </si>
  <si>
    <t>101141014234666</t>
  </si>
  <si>
    <t>103431330301750</t>
  </si>
  <si>
    <t>101991210401106</t>
  </si>
  <si>
    <t>106141105519932</t>
  </si>
  <si>
    <t>104221510905643</t>
  </si>
  <si>
    <t>106311000617409</t>
  </si>
  <si>
    <t>106601000001168</t>
  </si>
  <si>
    <t>105551432401549</t>
  </si>
  <si>
    <t>106601000002693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</si>
</sst>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1" x14ac:knownFonts="1">
    <font>
      <sz val="12"/>
      <name val="宋体"/>
      <charset val="134"/>
    </font>
    <font>
      <sz val="9"/>
      <name val="宋体"/>
      <family val="3"/>
      <charset val="134"/>
    </font>
    <font>
      <sz val="10"/>
      <name val="Times New Roman"/>
      <family val="1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FF0000"/>
      <name val="Times New Roman"/>
      <family val="1"/>
    </font>
    <font>
      <sz val="11"/>
      <name val="宋体"/>
      <family val="2"/>
      <charset val="134"/>
      <scheme val="minor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2" borderId="0" xfId="0" applyFont="1" applyFill="1"/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vertical="center"/>
    </xf>
    <xf numFmtId="0" fontId="10" fillId="0" borderId="0" xfId="0" applyFont="1" applyAlignment="1">
      <alignment vertical="center"/>
    </xf>
    <xf numFmtId="0" fontId="2" fillId="3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zoomScaleSheetLayoutView="100" workbookViewId="0">
      <selection activeCell="Q18" sqref="Q18"/>
    </sheetView>
  </sheetViews>
  <sheetFormatPr defaultRowHeight="12.75" x14ac:dyDescent="0.15"/>
  <cols>
    <col min="1" max="1" width="7.25" style="1" customWidth="1"/>
    <col min="2" max="2" width="16.375" style="2" customWidth="1"/>
    <col min="3" max="3" width="7.5" style="1" customWidth="1"/>
    <col min="4" max="4" width="9" style="1"/>
    <col min="5" max="5" width="10.875" style="1" customWidth="1"/>
    <col min="6" max="6" width="9" style="1"/>
    <col min="7" max="7" width="8.75" style="1" customWidth="1"/>
    <col min="8" max="8" width="8.125" style="1" customWidth="1"/>
    <col min="9" max="9" width="9" style="1"/>
    <col min="10" max="10" width="13.75" style="3" customWidth="1"/>
    <col min="11" max="11" width="13.625" style="3" customWidth="1"/>
    <col min="12" max="12" width="9" style="3"/>
    <col min="13" max="16384" width="9" style="1"/>
  </cols>
  <sheetData>
    <row r="1" spans="1:13" s="4" customFormat="1" ht="62.1" customHeight="1" x14ac:dyDescent="0.15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6</v>
      </c>
      <c r="G1" s="4" t="s">
        <v>7</v>
      </c>
      <c r="H1" s="4" t="s">
        <v>8</v>
      </c>
      <c r="I1" s="4" t="s">
        <v>9</v>
      </c>
      <c r="J1" s="6" t="s">
        <v>10</v>
      </c>
      <c r="K1" s="6" t="s">
        <v>11</v>
      </c>
      <c r="L1" s="6" t="s">
        <v>12</v>
      </c>
      <c r="M1" s="4" t="s">
        <v>5</v>
      </c>
    </row>
    <row r="2" spans="1:13" ht="14.25" x14ac:dyDescent="0.15">
      <c r="A2" s="1">
        <v>1</v>
      </c>
      <c r="B2" s="8" t="s">
        <v>45</v>
      </c>
      <c r="C2" s="7" t="s">
        <v>34</v>
      </c>
      <c r="D2" s="1">
        <v>100701</v>
      </c>
      <c r="E2" s="7" t="s">
        <v>14</v>
      </c>
      <c r="F2" s="1">
        <v>331</v>
      </c>
      <c r="G2" s="7">
        <v>95</v>
      </c>
      <c r="H2" s="7">
        <v>77.2</v>
      </c>
      <c r="I2" s="1">
        <f>G2+H2</f>
        <v>172.2</v>
      </c>
      <c r="J2" s="3">
        <f>F2/5*0.6</f>
        <v>39.72</v>
      </c>
      <c r="K2" s="3">
        <f>I2/2*0.4</f>
        <v>34.44</v>
      </c>
      <c r="L2" s="3">
        <f>J2+K2</f>
        <v>74.16</v>
      </c>
      <c r="M2" s="1">
        <v>1</v>
      </c>
    </row>
    <row r="3" spans="1:13" ht="14.25" x14ac:dyDescent="0.15">
      <c r="A3" s="1">
        <v>2</v>
      </c>
      <c r="B3" s="8" t="s">
        <v>44</v>
      </c>
      <c r="C3" s="7" t="s">
        <v>33</v>
      </c>
      <c r="D3" s="1">
        <v>100701</v>
      </c>
      <c r="E3" s="7" t="s">
        <v>14</v>
      </c>
      <c r="F3" s="1">
        <v>328</v>
      </c>
      <c r="G3" s="7">
        <v>90</v>
      </c>
      <c r="H3" s="7">
        <v>77.2</v>
      </c>
      <c r="I3" s="1">
        <f>G3+H3</f>
        <v>167.2</v>
      </c>
      <c r="J3" s="3">
        <f>F3/5*0.6</f>
        <v>39.359999999999992</v>
      </c>
      <c r="K3" s="3">
        <f>I3/2*0.4</f>
        <v>33.44</v>
      </c>
      <c r="L3" s="3">
        <f>J3+K3</f>
        <v>72.799999999999983</v>
      </c>
      <c r="M3" s="1">
        <v>2</v>
      </c>
    </row>
    <row r="4" spans="1:13" ht="14.25" x14ac:dyDescent="0.15">
      <c r="A4" s="1">
        <v>3</v>
      </c>
      <c r="B4" s="8" t="s">
        <v>42</v>
      </c>
      <c r="C4" s="7" t="s">
        <v>31</v>
      </c>
      <c r="D4" s="1">
        <v>100701</v>
      </c>
      <c r="E4" s="7" t="s">
        <v>14</v>
      </c>
      <c r="F4" s="1">
        <v>327</v>
      </c>
      <c r="G4" s="7">
        <v>90</v>
      </c>
      <c r="H4" s="7">
        <v>69</v>
      </c>
      <c r="I4" s="1">
        <f t="shared" ref="I4:I5" si="0">G4+H4</f>
        <v>159</v>
      </c>
      <c r="J4" s="3">
        <f t="shared" ref="J4:J5" si="1">F4/5*0.6</f>
        <v>39.24</v>
      </c>
      <c r="K4" s="3">
        <f t="shared" ref="K4:K5" si="2">I4/2*0.4</f>
        <v>31.8</v>
      </c>
      <c r="L4" s="3">
        <f t="shared" ref="L4:L5" si="3">J4+K4</f>
        <v>71.040000000000006</v>
      </c>
      <c r="M4" s="1">
        <v>3</v>
      </c>
    </row>
    <row r="5" spans="1:13" ht="14.25" x14ac:dyDescent="0.15">
      <c r="A5" s="1">
        <v>4</v>
      </c>
      <c r="B5" s="8" t="s">
        <v>43</v>
      </c>
      <c r="C5" s="7" t="s">
        <v>32</v>
      </c>
      <c r="D5" s="1">
        <v>100701</v>
      </c>
      <c r="E5" s="7" t="s">
        <v>14</v>
      </c>
      <c r="F5" s="1">
        <v>301</v>
      </c>
      <c r="G5" s="7">
        <v>90</v>
      </c>
      <c r="H5" s="7">
        <v>76.8</v>
      </c>
      <c r="I5" s="1">
        <f t="shared" si="0"/>
        <v>166.8</v>
      </c>
      <c r="J5" s="3">
        <f t="shared" si="1"/>
        <v>36.119999999999997</v>
      </c>
      <c r="K5" s="3">
        <f t="shared" si="2"/>
        <v>33.360000000000007</v>
      </c>
      <c r="L5" s="3">
        <f t="shared" si="3"/>
        <v>69.48</v>
      </c>
      <c r="M5" s="1">
        <v>4</v>
      </c>
    </row>
    <row r="6" spans="1:13" ht="14.25" x14ac:dyDescent="0.15">
      <c r="A6" s="1">
        <v>5</v>
      </c>
      <c r="B6" s="8" t="s">
        <v>49</v>
      </c>
      <c r="C6" s="7" t="s">
        <v>35</v>
      </c>
      <c r="D6" s="1">
        <v>100702</v>
      </c>
      <c r="E6" s="7" t="s">
        <v>15</v>
      </c>
      <c r="F6" s="1">
        <v>312</v>
      </c>
      <c r="G6" s="7">
        <v>81</v>
      </c>
      <c r="H6" s="7">
        <v>70.599999999999994</v>
      </c>
      <c r="I6" s="1">
        <f t="shared" ref="I6:I12" si="4">G6+H6</f>
        <v>151.6</v>
      </c>
      <c r="J6" s="3">
        <f t="shared" ref="J6:J12" si="5">F6/5*0.6</f>
        <v>37.44</v>
      </c>
      <c r="K6" s="3">
        <f t="shared" ref="K6:K12" si="6">I6/2*0.4</f>
        <v>30.32</v>
      </c>
      <c r="L6" s="3">
        <f t="shared" ref="L6:L12" si="7">J6+K6</f>
        <v>67.759999999999991</v>
      </c>
      <c r="M6" s="1">
        <v>1</v>
      </c>
    </row>
    <row r="7" spans="1:13" ht="14.25" x14ac:dyDescent="0.15">
      <c r="A7" s="1">
        <v>6</v>
      </c>
      <c r="B7" s="16" t="s">
        <v>50</v>
      </c>
      <c r="C7" s="17" t="s">
        <v>36</v>
      </c>
      <c r="D7" s="1">
        <v>100702</v>
      </c>
      <c r="E7" s="17" t="s">
        <v>15</v>
      </c>
      <c r="F7" s="1">
        <v>301</v>
      </c>
      <c r="G7" s="17">
        <v>44</v>
      </c>
      <c r="H7" s="17">
        <v>65</v>
      </c>
      <c r="I7" s="18">
        <f t="shared" si="4"/>
        <v>109</v>
      </c>
      <c r="J7" s="3">
        <f t="shared" si="5"/>
        <v>36.119999999999997</v>
      </c>
      <c r="K7" s="3">
        <f t="shared" si="6"/>
        <v>21.8</v>
      </c>
      <c r="L7" s="3">
        <f t="shared" si="7"/>
        <v>57.92</v>
      </c>
      <c r="M7" s="1">
        <v>2</v>
      </c>
    </row>
    <row r="8" spans="1:13" ht="14.25" x14ac:dyDescent="0.15">
      <c r="A8" s="1">
        <v>7</v>
      </c>
      <c r="B8" s="8" t="s">
        <v>51</v>
      </c>
      <c r="C8" s="17" t="s">
        <v>38</v>
      </c>
      <c r="D8" s="1">
        <v>100702</v>
      </c>
      <c r="E8" s="17" t="s">
        <v>15</v>
      </c>
      <c r="F8" s="1">
        <v>307</v>
      </c>
      <c r="G8" s="17">
        <v>40</v>
      </c>
      <c r="H8" s="17">
        <v>65.400000000000006</v>
      </c>
      <c r="I8" s="18">
        <f t="shared" si="4"/>
        <v>105.4</v>
      </c>
      <c r="J8" s="3">
        <f t="shared" si="5"/>
        <v>36.839999999999996</v>
      </c>
      <c r="K8" s="3">
        <f t="shared" si="6"/>
        <v>21.080000000000002</v>
      </c>
      <c r="L8" s="3">
        <f t="shared" si="7"/>
        <v>57.92</v>
      </c>
      <c r="M8" s="1">
        <v>3</v>
      </c>
    </row>
    <row r="9" spans="1:13" ht="14.25" x14ac:dyDescent="0.15">
      <c r="A9" s="1">
        <v>8</v>
      </c>
      <c r="B9" s="8" t="s">
        <v>52</v>
      </c>
      <c r="C9" s="17" t="s">
        <v>37</v>
      </c>
      <c r="D9" s="1">
        <v>100702</v>
      </c>
      <c r="E9" s="17" t="s">
        <v>15</v>
      </c>
      <c r="F9" s="1">
        <v>301</v>
      </c>
      <c r="G9" s="17">
        <v>32</v>
      </c>
      <c r="H9" s="17">
        <v>67.2</v>
      </c>
      <c r="I9" s="18">
        <f t="shared" si="4"/>
        <v>99.2</v>
      </c>
      <c r="J9" s="3">
        <f t="shared" si="5"/>
        <v>36.119999999999997</v>
      </c>
      <c r="K9" s="3">
        <f t="shared" si="6"/>
        <v>19.840000000000003</v>
      </c>
      <c r="L9" s="3">
        <f t="shared" si="7"/>
        <v>55.96</v>
      </c>
      <c r="M9" s="1">
        <v>4</v>
      </c>
    </row>
    <row r="10" spans="1:13" s="9" customFormat="1" ht="14.25" x14ac:dyDescent="0.15">
      <c r="A10" s="1">
        <v>9</v>
      </c>
      <c r="B10" s="8" t="s">
        <v>47</v>
      </c>
      <c r="C10" s="7" t="s">
        <v>41</v>
      </c>
      <c r="D10" s="1">
        <v>100703</v>
      </c>
      <c r="E10" s="7" t="s">
        <v>17</v>
      </c>
      <c r="F10" s="1">
        <v>314</v>
      </c>
      <c r="G10" s="7">
        <v>72.5</v>
      </c>
      <c r="H10" s="7">
        <v>78.8</v>
      </c>
      <c r="I10" s="1">
        <f t="shared" si="4"/>
        <v>151.30000000000001</v>
      </c>
      <c r="J10" s="3">
        <f t="shared" si="5"/>
        <v>37.68</v>
      </c>
      <c r="K10" s="3">
        <f t="shared" si="6"/>
        <v>30.260000000000005</v>
      </c>
      <c r="L10" s="3">
        <f t="shared" si="7"/>
        <v>67.94</v>
      </c>
      <c r="M10" s="1">
        <v>1</v>
      </c>
    </row>
    <row r="11" spans="1:13" ht="14.25" x14ac:dyDescent="0.15">
      <c r="A11" s="1">
        <v>10</v>
      </c>
      <c r="B11" s="8" t="s">
        <v>46</v>
      </c>
      <c r="C11" s="7" t="s">
        <v>39</v>
      </c>
      <c r="D11" s="1">
        <v>100703</v>
      </c>
      <c r="E11" s="7" t="s">
        <v>16</v>
      </c>
      <c r="F11" s="1">
        <v>309</v>
      </c>
      <c r="G11" s="7">
        <v>51</v>
      </c>
      <c r="H11" s="7">
        <v>86.6</v>
      </c>
      <c r="I11" s="1">
        <f t="shared" si="4"/>
        <v>137.6</v>
      </c>
      <c r="J11" s="3">
        <f t="shared" si="5"/>
        <v>37.08</v>
      </c>
      <c r="K11" s="3">
        <f t="shared" si="6"/>
        <v>27.52</v>
      </c>
      <c r="L11" s="3">
        <f t="shared" si="7"/>
        <v>64.599999999999994</v>
      </c>
      <c r="M11" s="1">
        <v>2</v>
      </c>
    </row>
    <row r="12" spans="1:13" ht="14.25" x14ac:dyDescent="0.15">
      <c r="A12" s="1">
        <v>11</v>
      </c>
      <c r="B12" s="8" t="s">
        <v>48</v>
      </c>
      <c r="C12" s="17" t="s">
        <v>40</v>
      </c>
      <c r="D12" s="1">
        <v>100703</v>
      </c>
      <c r="E12" s="17" t="s">
        <v>17</v>
      </c>
      <c r="F12" s="1">
        <v>324</v>
      </c>
      <c r="G12" s="17">
        <v>33.5</v>
      </c>
      <c r="H12" s="17">
        <v>67.8</v>
      </c>
      <c r="I12" s="18">
        <f t="shared" si="4"/>
        <v>101.3</v>
      </c>
      <c r="J12" s="3">
        <f t="shared" si="5"/>
        <v>38.879999999999995</v>
      </c>
      <c r="K12" s="3">
        <f t="shared" si="6"/>
        <v>20.260000000000002</v>
      </c>
      <c r="L12" s="3">
        <f t="shared" si="7"/>
        <v>59.14</v>
      </c>
      <c r="M12" s="1">
        <v>3</v>
      </c>
    </row>
    <row r="13" spans="1:13" ht="13.5" x14ac:dyDescent="0.15">
      <c r="A13" s="1">
        <v>12</v>
      </c>
      <c r="B13" s="8" t="s">
        <v>54</v>
      </c>
      <c r="C13" s="10" t="s">
        <v>18</v>
      </c>
      <c r="D13" s="11">
        <v>100706</v>
      </c>
      <c r="E13" s="10" t="s">
        <v>13</v>
      </c>
      <c r="F13" s="11">
        <v>336</v>
      </c>
      <c r="G13" s="10">
        <v>97</v>
      </c>
      <c r="H13" s="10">
        <v>78.2</v>
      </c>
      <c r="I13" s="11">
        <f t="shared" ref="I13:I17" si="8">G13+H13</f>
        <v>175.2</v>
      </c>
      <c r="J13" s="12">
        <f t="shared" ref="J13:J17" si="9">F13/5*0.6</f>
        <v>40.32</v>
      </c>
      <c r="K13" s="12">
        <f t="shared" ref="K13:K17" si="10">I13/2*0.4</f>
        <v>35.04</v>
      </c>
      <c r="L13" s="12">
        <f t="shared" ref="L13:L17" si="11">J13+K13</f>
        <v>75.36</v>
      </c>
      <c r="M13" s="11">
        <v>1</v>
      </c>
    </row>
    <row r="14" spans="1:13" ht="13.5" x14ac:dyDescent="0.15">
      <c r="A14" s="1">
        <v>13</v>
      </c>
      <c r="B14" s="8" t="s">
        <v>60</v>
      </c>
      <c r="C14" s="10" t="s">
        <v>25</v>
      </c>
      <c r="D14" s="11">
        <v>100706</v>
      </c>
      <c r="E14" s="10" t="s">
        <v>13</v>
      </c>
      <c r="F14" s="11">
        <v>318</v>
      </c>
      <c r="G14" s="10">
        <v>91</v>
      </c>
      <c r="H14" s="10">
        <v>80.599999999999994</v>
      </c>
      <c r="I14" s="11">
        <f t="shared" si="8"/>
        <v>171.6</v>
      </c>
      <c r="J14" s="12">
        <f t="shared" si="9"/>
        <v>38.159999999999997</v>
      </c>
      <c r="K14" s="12">
        <f t="shared" si="10"/>
        <v>34.32</v>
      </c>
      <c r="L14" s="12">
        <f t="shared" si="11"/>
        <v>72.47999999999999</v>
      </c>
      <c r="M14" s="11">
        <v>2</v>
      </c>
    </row>
    <row r="15" spans="1:13" ht="13.5" x14ac:dyDescent="0.15">
      <c r="A15" s="1">
        <v>14</v>
      </c>
      <c r="B15" s="8" t="s">
        <v>57</v>
      </c>
      <c r="C15" s="10" t="s">
        <v>21</v>
      </c>
      <c r="D15" s="11">
        <v>100706</v>
      </c>
      <c r="E15" s="10" t="s">
        <v>13</v>
      </c>
      <c r="F15" s="11">
        <v>313</v>
      </c>
      <c r="G15" s="10">
        <v>77</v>
      </c>
      <c r="H15" s="10">
        <v>84</v>
      </c>
      <c r="I15" s="11">
        <f t="shared" si="8"/>
        <v>161</v>
      </c>
      <c r="J15" s="12">
        <f t="shared" si="9"/>
        <v>37.56</v>
      </c>
      <c r="K15" s="12">
        <f t="shared" si="10"/>
        <v>32.200000000000003</v>
      </c>
      <c r="L15" s="12">
        <f t="shared" si="11"/>
        <v>69.760000000000005</v>
      </c>
      <c r="M15" s="11">
        <v>3</v>
      </c>
    </row>
    <row r="16" spans="1:13" ht="13.5" x14ac:dyDescent="0.15">
      <c r="A16" s="1">
        <v>15</v>
      </c>
      <c r="B16" s="8" t="s">
        <v>58</v>
      </c>
      <c r="C16" s="10" t="s">
        <v>23</v>
      </c>
      <c r="D16" s="11">
        <v>100706</v>
      </c>
      <c r="E16" s="10" t="s">
        <v>13</v>
      </c>
      <c r="F16" s="11">
        <v>301</v>
      </c>
      <c r="G16" s="10">
        <v>74</v>
      </c>
      <c r="H16" s="10">
        <v>83.6</v>
      </c>
      <c r="I16" s="11">
        <f t="shared" si="8"/>
        <v>157.6</v>
      </c>
      <c r="J16" s="12">
        <f t="shared" si="9"/>
        <v>36.119999999999997</v>
      </c>
      <c r="K16" s="12">
        <f t="shared" si="10"/>
        <v>31.52</v>
      </c>
      <c r="L16" s="12">
        <f t="shared" si="11"/>
        <v>67.64</v>
      </c>
      <c r="M16" s="11">
        <v>4</v>
      </c>
    </row>
    <row r="17" spans="1:13" ht="13.5" x14ac:dyDescent="0.15">
      <c r="A17" s="1">
        <v>16</v>
      </c>
      <c r="B17" s="8" t="s">
        <v>64</v>
      </c>
      <c r="C17" s="10" t="s">
        <v>29</v>
      </c>
      <c r="D17" s="11">
        <v>100706</v>
      </c>
      <c r="E17" s="10" t="s">
        <v>13</v>
      </c>
      <c r="F17" s="11">
        <v>303</v>
      </c>
      <c r="G17" s="10">
        <v>72</v>
      </c>
      <c r="H17" s="10">
        <v>80.8</v>
      </c>
      <c r="I17" s="11">
        <f t="shared" si="8"/>
        <v>152.80000000000001</v>
      </c>
      <c r="J17" s="12">
        <f t="shared" si="9"/>
        <v>36.36</v>
      </c>
      <c r="K17" s="12">
        <f t="shared" si="10"/>
        <v>30.560000000000002</v>
      </c>
      <c r="L17" s="12">
        <f t="shared" si="11"/>
        <v>66.92</v>
      </c>
      <c r="M17" s="11">
        <v>5</v>
      </c>
    </row>
    <row r="18" spans="1:13" ht="13.5" x14ac:dyDescent="0.15">
      <c r="A18" s="1">
        <v>17</v>
      </c>
      <c r="B18" s="8" t="s">
        <v>55</v>
      </c>
      <c r="C18" s="13" t="s">
        <v>19</v>
      </c>
      <c r="D18" s="14">
        <v>100706</v>
      </c>
      <c r="E18" s="13" t="s">
        <v>13</v>
      </c>
      <c r="F18" s="14">
        <v>314</v>
      </c>
      <c r="G18" s="13">
        <v>77</v>
      </c>
      <c r="H18" s="13">
        <v>69</v>
      </c>
      <c r="I18" s="14">
        <f t="shared" ref="I18" si="12">G18+H18</f>
        <v>146</v>
      </c>
      <c r="J18" s="15">
        <f t="shared" ref="J18" si="13">F18/5*0.6</f>
        <v>37.68</v>
      </c>
      <c r="K18" s="15">
        <f t="shared" ref="K18" si="14">I18/2*0.4</f>
        <v>29.200000000000003</v>
      </c>
      <c r="L18" s="15">
        <f t="shared" ref="L18" si="15">J18+K18</f>
        <v>66.88</v>
      </c>
      <c r="M18" s="14">
        <v>6</v>
      </c>
    </row>
    <row r="19" spans="1:13" ht="13.5" x14ac:dyDescent="0.15">
      <c r="A19" s="1">
        <v>18</v>
      </c>
      <c r="B19" s="8" t="s">
        <v>63</v>
      </c>
      <c r="C19" s="10" t="s">
        <v>28</v>
      </c>
      <c r="D19" s="11">
        <v>100706</v>
      </c>
      <c r="E19" s="10" t="s">
        <v>13</v>
      </c>
      <c r="F19" s="11">
        <v>347</v>
      </c>
      <c r="G19" s="10">
        <v>42</v>
      </c>
      <c r="H19" s="10">
        <v>78.8</v>
      </c>
      <c r="I19" s="11">
        <f t="shared" ref="I19:I25" si="16">G19+H19</f>
        <v>120.8</v>
      </c>
      <c r="J19" s="12">
        <f t="shared" ref="J19:J25" si="17">F19/5*0.6</f>
        <v>41.64</v>
      </c>
      <c r="K19" s="12">
        <f t="shared" ref="K19:K25" si="18">I19/2*0.4</f>
        <v>24.16</v>
      </c>
      <c r="L19" s="12">
        <f t="shared" ref="L19:L25" si="19">J19+K19</f>
        <v>65.8</v>
      </c>
      <c r="M19" s="11">
        <v>7</v>
      </c>
    </row>
    <row r="20" spans="1:13" ht="13.5" x14ac:dyDescent="0.15">
      <c r="A20" s="1">
        <v>19</v>
      </c>
      <c r="B20" s="8" t="s">
        <v>61</v>
      </c>
      <c r="C20" s="10" t="s">
        <v>26</v>
      </c>
      <c r="D20" s="11">
        <v>100706</v>
      </c>
      <c r="E20" s="10" t="s">
        <v>13</v>
      </c>
      <c r="F20" s="11">
        <v>299</v>
      </c>
      <c r="G20" s="10">
        <v>59</v>
      </c>
      <c r="H20" s="10">
        <v>89.4</v>
      </c>
      <c r="I20" s="11">
        <f t="shared" si="16"/>
        <v>148.4</v>
      </c>
      <c r="J20" s="12">
        <f t="shared" si="17"/>
        <v>35.879999999999995</v>
      </c>
      <c r="K20" s="12">
        <f t="shared" si="18"/>
        <v>29.680000000000003</v>
      </c>
      <c r="L20" s="12">
        <f t="shared" si="19"/>
        <v>65.56</v>
      </c>
      <c r="M20" s="11">
        <v>8</v>
      </c>
    </row>
    <row r="21" spans="1:13" ht="13.5" x14ac:dyDescent="0.15">
      <c r="A21" s="1">
        <v>20</v>
      </c>
      <c r="B21" s="8" t="s">
        <v>53</v>
      </c>
      <c r="C21" s="10" t="s">
        <v>22</v>
      </c>
      <c r="D21" s="11">
        <v>100706</v>
      </c>
      <c r="E21" s="10" t="s">
        <v>13</v>
      </c>
      <c r="F21" s="11">
        <v>301</v>
      </c>
      <c r="G21" s="10">
        <v>65</v>
      </c>
      <c r="H21" s="10">
        <v>82</v>
      </c>
      <c r="I21" s="11">
        <f t="shared" si="16"/>
        <v>147</v>
      </c>
      <c r="J21" s="12">
        <f t="shared" si="17"/>
        <v>36.119999999999997</v>
      </c>
      <c r="K21" s="12">
        <f t="shared" si="18"/>
        <v>29.400000000000002</v>
      </c>
      <c r="L21" s="12">
        <f t="shared" si="19"/>
        <v>65.52</v>
      </c>
      <c r="M21" s="11">
        <v>9</v>
      </c>
    </row>
    <row r="22" spans="1:13" ht="14.25" x14ac:dyDescent="0.15">
      <c r="A22" s="1">
        <v>21</v>
      </c>
      <c r="B22" s="8" t="s">
        <v>65</v>
      </c>
      <c r="C22" s="7" t="s">
        <v>30</v>
      </c>
      <c r="D22" s="11">
        <v>100706</v>
      </c>
      <c r="E22" s="7" t="s">
        <v>13</v>
      </c>
      <c r="F22" s="11">
        <v>301</v>
      </c>
      <c r="G22" s="7">
        <v>67</v>
      </c>
      <c r="H22" s="7">
        <v>77.599999999999994</v>
      </c>
      <c r="I22" s="11">
        <f t="shared" si="16"/>
        <v>144.6</v>
      </c>
      <c r="J22" s="12">
        <f t="shared" si="17"/>
        <v>36.119999999999997</v>
      </c>
      <c r="K22" s="12">
        <f t="shared" si="18"/>
        <v>28.92</v>
      </c>
      <c r="L22" s="12">
        <f t="shared" si="19"/>
        <v>65.039999999999992</v>
      </c>
      <c r="M22" s="11">
        <v>10</v>
      </c>
    </row>
    <row r="23" spans="1:13" ht="13.5" customHeight="1" x14ac:dyDescent="0.15">
      <c r="A23" s="1">
        <v>22</v>
      </c>
      <c r="B23" s="8" t="s">
        <v>62</v>
      </c>
      <c r="C23" s="7" t="s">
        <v>27</v>
      </c>
      <c r="D23" s="11">
        <v>100706</v>
      </c>
      <c r="E23" s="7" t="s">
        <v>13</v>
      </c>
      <c r="F23" s="11">
        <v>309</v>
      </c>
      <c r="G23" s="7">
        <v>62</v>
      </c>
      <c r="H23" s="7">
        <v>73.8</v>
      </c>
      <c r="I23" s="11">
        <f t="shared" si="16"/>
        <v>135.80000000000001</v>
      </c>
      <c r="J23" s="12">
        <f t="shared" si="17"/>
        <v>37.08</v>
      </c>
      <c r="K23" s="12">
        <f t="shared" si="18"/>
        <v>27.160000000000004</v>
      </c>
      <c r="L23" s="12">
        <f t="shared" si="19"/>
        <v>64.240000000000009</v>
      </c>
      <c r="M23" s="11">
        <v>11</v>
      </c>
    </row>
    <row r="24" spans="1:13" ht="14.25" x14ac:dyDescent="0.15">
      <c r="A24" s="1">
        <v>23</v>
      </c>
      <c r="B24" s="8" t="s">
        <v>59</v>
      </c>
      <c r="C24" s="7" t="s">
        <v>24</v>
      </c>
      <c r="D24" s="11">
        <v>100706</v>
      </c>
      <c r="E24" s="7" t="s">
        <v>13</v>
      </c>
      <c r="F24" s="11">
        <v>304</v>
      </c>
      <c r="G24" s="7">
        <v>48</v>
      </c>
      <c r="H24" s="7">
        <v>77</v>
      </c>
      <c r="I24" s="11">
        <f t="shared" si="16"/>
        <v>125</v>
      </c>
      <c r="J24" s="12">
        <f t="shared" si="17"/>
        <v>36.479999999999997</v>
      </c>
      <c r="K24" s="12">
        <f t="shared" si="18"/>
        <v>25</v>
      </c>
      <c r="L24" s="12">
        <f t="shared" si="19"/>
        <v>61.48</v>
      </c>
      <c r="M24" s="11">
        <v>12</v>
      </c>
    </row>
    <row r="25" spans="1:13" ht="14.25" x14ac:dyDescent="0.15">
      <c r="A25" s="1">
        <v>24</v>
      </c>
      <c r="B25" s="8" t="s">
        <v>56</v>
      </c>
      <c r="C25" s="7" t="s">
        <v>20</v>
      </c>
      <c r="D25" s="11">
        <v>100706</v>
      </c>
      <c r="E25" s="7" t="s">
        <v>13</v>
      </c>
      <c r="F25" s="11">
        <v>304</v>
      </c>
      <c r="G25" s="7">
        <v>49</v>
      </c>
      <c r="H25" s="7">
        <v>71.599999999999994</v>
      </c>
      <c r="I25" s="11">
        <f t="shared" si="16"/>
        <v>120.6</v>
      </c>
      <c r="J25" s="12">
        <f t="shared" si="17"/>
        <v>36.479999999999997</v>
      </c>
      <c r="K25" s="12">
        <f t="shared" si="18"/>
        <v>24.12</v>
      </c>
      <c r="L25" s="12">
        <f t="shared" si="19"/>
        <v>60.599999999999994</v>
      </c>
      <c r="M25" s="11">
        <v>13</v>
      </c>
    </row>
    <row r="26" spans="1:13" x14ac:dyDescent="0.15">
      <c r="B26" s="1"/>
      <c r="J26" s="1"/>
      <c r="K26" s="1"/>
      <c r="L26" s="1"/>
    </row>
  </sheetData>
  <phoneticPr fontId="1" type="noConversion"/>
  <pageMargins left="0.75" right="0.75" top="1" bottom="1" header="0.51" footer="0.51"/>
  <pageSetup paperSize="9" orientation="portrait" horizontalDpi="96" verticalDpi="96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院系公示成绩模板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tracyDU</cp:lastModifiedBy>
  <cp:lastPrinted>2013-04-09T07:47:03Z</cp:lastPrinted>
  <dcterms:created xsi:type="dcterms:W3CDTF">1996-12-17T01:32:42Z</dcterms:created>
  <dcterms:modified xsi:type="dcterms:W3CDTF">2021-04-18T03:52:27Z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