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7695"/>
  </bookViews>
  <sheets>
    <sheet name="院系公示成绩模板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<sst xmlns="http://schemas.openxmlformats.org/spreadsheetml/2006/main" count="41" uniqueCount="31">
  <si>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</si>
  <si>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考生编号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</si>
  <si>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</si>
  <si>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专业代码</t>
    </r>
  </si>
  <si>
    <r>
      <rPr>
        <b/>
        <sz val="10"/>
        <rFont val="宋体"/>
        <charset val="134"/>
      </rPr>
      <t>专业名称</t>
    </r>
  </si>
  <si>
    <r>
      <rPr>
        <b/>
        <sz val="10"/>
        <rFont val="宋体"/>
        <charset val="134"/>
      </rPr>
      <t>初试成绩</t>
    </r>
    <r>
      <rPr>
        <b/>
        <sz val="10"/>
        <rFont val="Times New Roman"/>
        <charset val="134"/>
      </rPr>
      <t>a</t>
    </r>
  </si>
  <si>
    <r>
      <rPr>
        <b/>
        <sz val="10"/>
        <rFont val="宋体"/>
        <charset val="134"/>
      </rPr>
      <t>复试笔试成绩</t>
    </r>
    <r>
      <rPr>
        <b/>
        <sz val="10"/>
        <rFont val="Times New Roman"/>
        <charset val="134"/>
      </rPr>
      <t>b1</t>
    </r>
  </si>
  <si>
    <r>
      <rPr>
        <b/>
        <sz val="10"/>
        <rFont val="宋体"/>
        <charset val="134"/>
      </rPr>
      <t>复试面试成绩</t>
    </r>
    <r>
      <rPr>
        <b/>
        <sz val="10"/>
        <rFont val="Times New Roman"/>
        <charset val="134"/>
      </rPr>
      <t>b2</t>
    </r>
  </si>
  <si>
    <r>
      <rPr>
        <b/>
        <sz val="10"/>
        <rFont val="宋体"/>
        <charset val="134"/>
      </rPr>
      <t>复试成绩</t>
    </r>
    <r>
      <rPr>
        <b/>
        <sz val="10"/>
        <rFont val="Times New Roman"/>
        <charset val="134"/>
      </rPr>
      <t xml:space="preserve">                   b=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b1+b2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</si>
  <si>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初试权重成绩</t>
    </r>
    <r>
      <rPr>
        <b/>
        <sz val="10"/>
        <rFont val="Times New Roman"/>
        <charset val="134"/>
      </rPr>
      <t>A=(a÷500)×100×50%</t>
    </r>
  </si>
  <si>
    <r>
      <rPr>
        <b/>
        <sz val="10"/>
        <rFont val="宋体"/>
        <charset val="134"/>
      </rPr>
      <t>复试权重成绩</t>
    </r>
    <r>
      <rPr>
        <b/>
        <sz val="10"/>
        <rFont val="Times New Roman"/>
        <charset val="134"/>
      </rPr>
      <t>B=(b÷200))×100×50%</t>
    </r>
  </si>
  <si>
    <r>
      <rPr>
        <b/>
        <sz val="10"/>
        <rFont val="宋体"/>
        <charset val="134"/>
      </rPr>
      <t>考生最后成绩</t>
    </r>
    <r>
      <rPr>
        <b/>
        <sz val="10"/>
        <rFont val="Times New Roman"/>
        <charset val="134"/>
      </rPr>
      <t>A+B</t>
    </r>
  </si>
  <si>
    <r>
      <rPr>
        <b/>
        <sz val="10"/>
        <rFont val="宋体"/>
        <charset val="134"/>
      </rPr>
      <t>名次排序</t>
    </r>
  </si>
  <si>
    <t>106344100702002</t>
  </si>
  <si>
    <t>刘玉婷</t>
  </si>
  <si>
    <t>100702</t>
  </si>
  <si>
    <t>药剂学</t>
  </si>
  <si>
    <t>106344100702007</t>
  </si>
  <si>
    <t>杨光垒</t>
  </si>
  <si>
    <t>106344100702004</t>
  </si>
  <si>
    <t>周丽苹</t>
  </si>
  <si>
    <t>106344100706009</t>
  </si>
  <si>
    <t>唐冬</t>
  </si>
  <si>
    <t>100706</t>
  </si>
  <si>
    <t>药理学</t>
  </si>
  <si>
    <t>106344100706006</t>
  </si>
  <si>
    <t>钟兰兰</t>
  </si>
  <si>
    <t>106344100706005</t>
  </si>
  <si>
    <t>李森</t>
  </si>
  <si>
    <t>106344100706001</t>
  </si>
  <si>
    <t>周显凤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</si>
</sst>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F8" sqref="F8"/>
    </sheetView>
  </sheetViews>
  <sheetFormatPr defaultColWidth="9" defaultRowHeight="12.75" outlineLevelRow="7"/>
  <cols>
    <col min="1" max="1" width="5" style="2" customWidth="1"/>
    <col min="2" max="2" width="17" style="3" customWidth="1"/>
    <col min="3" max="3" width="7.25" style="2" customWidth="1"/>
    <col min="4" max="4" width="8.5" style="2" customWidth="1"/>
    <col min="5" max="5" width="9.25" style="2" customWidth="1"/>
    <col min="6" max="6" width="6.625" style="2" customWidth="1"/>
    <col min="7" max="7" width="8.5" style="4" customWidth="1"/>
    <col min="8" max="8" width="8.125" style="4" customWidth="1"/>
    <col min="9" max="9" width="10.875" style="4" customWidth="1"/>
    <col min="10" max="10" width="12.25" style="4" customWidth="1"/>
    <col min="11" max="11" width="12.5" style="4" customWidth="1"/>
    <col min="12" max="12" width="8.5" style="4" customWidth="1"/>
    <col min="13" max="13" width="8.5" style="2" customWidth="1"/>
    <col min="14" max="16384" width="9" style="2"/>
  </cols>
  <sheetData>
    <row r="1" s="1" customFormat="1" ht="50.1" customHeight="1" spans="1:13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5" t="s">
        <v>12</v>
      </c>
    </row>
    <row r="2" ht="20.1" customHeight="1" spans="1:13">
      <c r="A2" s="8">
        <v>1</v>
      </c>
      <c r="B2" s="9" t="s">
        <v>13</v>
      </c>
      <c r="C2" s="9" t="s">
        <v>14</v>
      </c>
      <c r="D2" s="9" t="s">
        <v>15</v>
      </c>
      <c r="E2" s="9" t="s">
        <v>16</v>
      </c>
      <c r="F2" s="10">
        <v>341</v>
      </c>
      <c r="G2" s="10">
        <v>92</v>
      </c>
      <c r="H2" s="10">
        <v>84.8</v>
      </c>
      <c r="I2" s="10">
        <f>(G2+H2)</f>
        <v>176.8</v>
      </c>
      <c r="J2" s="10">
        <f>F2/5*0.5</f>
        <v>34.1</v>
      </c>
      <c r="K2" s="10">
        <f>I2/2*0.5</f>
        <v>44.2</v>
      </c>
      <c r="L2" s="10">
        <f>J2+K2</f>
        <v>78.3</v>
      </c>
      <c r="M2" s="8">
        <v>1</v>
      </c>
    </row>
    <row r="3" ht="20.1" customHeight="1" spans="1:13">
      <c r="A3" s="8">
        <v>2</v>
      </c>
      <c r="B3" s="9" t="s">
        <v>17</v>
      </c>
      <c r="C3" s="9" t="s">
        <v>18</v>
      </c>
      <c r="D3" s="9" t="s">
        <v>15</v>
      </c>
      <c r="E3" s="9" t="s">
        <v>16</v>
      </c>
      <c r="F3" s="10">
        <v>358</v>
      </c>
      <c r="G3" s="10">
        <v>83</v>
      </c>
      <c r="H3" s="10">
        <v>79</v>
      </c>
      <c r="I3" s="10">
        <f t="shared" ref="I3:I8" si="0">(G3+H3)</f>
        <v>162</v>
      </c>
      <c r="J3" s="10">
        <f t="shared" ref="J3:J8" si="1">F3/5*0.5</f>
        <v>35.8</v>
      </c>
      <c r="K3" s="10">
        <f t="shared" ref="K3:K8" si="2">I3/2*0.5</f>
        <v>40.5</v>
      </c>
      <c r="L3" s="10">
        <f t="shared" ref="L3:L8" si="3">J3+K3</f>
        <v>76.3</v>
      </c>
      <c r="M3" s="8">
        <v>2</v>
      </c>
    </row>
    <row r="4" ht="20.1" customHeight="1" spans="1:13">
      <c r="A4" s="8">
        <v>3</v>
      </c>
      <c r="B4" s="9" t="s">
        <v>19</v>
      </c>
      <c r="C4" s="9" t="s">
        <v>20</v>
      </c>
      <c r="D4" s="9" t="s">
        <v>15</v>
      </c>
      <c r="E4" s="9" t="s">
        <v>16</v>
      </c>
      <c r="F4" s="10">
        <v>336</v>
      </c>
      <c r="G4" s="10">
        <v>78</v>
      </c>
      <c r="H4" s="10">
        <v>78.6</v>
      </c>
      <c r="I4" s="10">
        <f t="shared" si="0"/>
        <v>156.6</v>
      </c>
      <c r="J4" s="10">
        <f t="shared" si="1"/>
        <v>33.6</v>
      </c>
      <c r="K4" s="10">
        <f t="shared" si="2"/>
        <v>39.15</v>
      </c>
      <c r="L4" s="10">
        <f t="shared" si="3"/>
        <v>72.75</v>
      </c>
      <c r="M4" s="8">
        <v>3</v>
      </c>
    </row>
    <row r="5" ht="20.1" customHeight="1" spans="1:13">
      <c r="A5" s="8">
        <v>4</v>
      </c>
      <c r="B5" s="9" t="s">
        <v>21</v>
      </c>
      <c r="C5" s="9" t="s">
        <v>22</v>
      </c>
      <c r="D5" s="9" t="s">
        <v>23</v>
      </c>
      <c r="E5" s="9" t="s">
        <v>24</v>
      </c>
      <c r="F5" s="10">
        <v>329</v>
      </c>
      <c r="G5" s="10">
        <v>81</v>
      </c>
      <c r="H5" s="10">
        <v>84.2</v>
      </c>
      <c r="I5" s="10">
        <f t="shared" si="0"/>
        <v>165.2</v>
      </c>
      <c r="J5" s="10">
        <f t="shared" si="1"/>
        <v>32.9</v>
      </c>
      <c r="K5" s="10">
        <f t="shared" si="2"/>
        <v>41.3</v>
      </c>
      <c r="L5" s="10">
        <f t="shared" si="3"/>
        <v>74.2</v>
      </c>
      <c r="M5" s="8">
        <v>1</v>
      </c>
    </row>
    <row r="6" ht="20.1" customHeight="1" spans="1:13">
      <c r="A6" s="8">
        <v>5</v>
      </c>
      <c r="B6" s="9" t="s">
        <v>25</v>
      </c>
      <c r="C6" s="9" t="s">
        <v>26</v>
      </c>
      <c r="D6" s="9" t="s">
        <v>23</v>
      </c>
      <c r="E6" s="9" t="s">
        <v>24</v>
      </c>
      <c r="F6" s="10">
        <v>329</v>
      </c>
      <c r="G6" s="10">
        <v>77</v>
      </c>
      <c r="H6" s="10">
        <v>84</v>
      </c>
      <c r="I6" s="10">
        <f t="shared" si="0"/>
        <v>161</v>
      </c>
      <c r="J6" s="10">
        <f t="shared" si="1"/>
        <v>32.9</v>
      </c>
      <c r="K6" s="10">
        <f t="shared" si="2"/>
        <v>40.25</v>
      </c>
      <c r="L6" s="10">
        <f t="shared" si="3"/>
        <v>73.15</v>
      </c>
      <c r="M6" s="8">
        <v>2</v>
      </c>
    </row>
    <row r="7" ht="20.1" customHeight="1" spans="1:13">
      <c r="A7" s="8">
        <v>6</v>
      </c>
      <c r="B7" s="9" t="s">
        <v>27</v>
      </c>
      <c r="C7" s="9" t="s">
        <v>28</v>
      </c>
      <c r="D7" s="9" t="s">
        <v>23</v>
      </c>
      <c r="E7" s="9" t="s">
        <v>24</v>
      </c>
      <c r="F7" s="10">
        <v>329</v>
      </c>
      <c r="G7" s="10">
        <v>66</v>
      </c>
      <c r="H7" s="10">
        <v>78.2</v>
      </c>
      <c r="I7" s="10">
        <f t="shared" si="0"/>
        <v>144.2</v>
      </c>
      <c r="J7" s="10">
        <f t="shared" si="1"/>
        <v>32.9</v>
      </c>
      <c r="K7" s="10">
        <f t="shared" si="2"/>
        <v>36.05</v>
      </c>
      <c r="L7" s="10">
        <f t="shared" si="3"/>
        <v>68.95</v>
      </c>
      <c r="M7" s="8">
        <v>3</v>
      </c>
    </row>
    <row r="8" ht="20.1" customHeight="1" spans="1:13">
      <c r="A8" s="8">
        <v>7</v>
      </c>
      <c r="B8" s="9" t="s">
        <v>29</v>
      </c>
      <c r="C8" s="9" t="s">
        <v>30</v>
      </c>
      <c r="D8" s="9" t="s">
        <v>23</v>
      </c>
      <c r="E8" s="9" t="s">
        <v>24</v>
      </c>
      <c r="F8" s="10">
        <v>306</v>
      </c>
      <c r="G8" s="10">
        <v>77</v>
      </c>
      <c r="H8" s="10">
        <v>73.6</v>
      </c>
      <c r="I8" s="10">
        <f t="shared" si="0"/>
        <v>150.6</v>
      </c>
      <c r="J8" s="10">
        <f t="shared" si="1"/>
        <v>30.6</v>
      </c>
      <c r="K8" s="10">
        <f t="shared" si="2"/>
        <v>37.65</v>
      </c>
      <c r="L8" s="10">
        <f t="shared" si="3"/>
        <v>68.25</v>
      </c>
      <c r="M8" s="8">
        <v>4</v>
      </c>
    </row>
  </sheetData>
  <pageMargins left="0.393700787401575" right="0.393700787401575" top="0.984251968503937" bottom="0.984251968503937" header="0.511811023622047" footer="0.511811023622047"/>
  <pageSetup paperSize="9" orientation="landscape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1996-12-17T01:32:00Z</dcterms:created>
  <cp:lastPrinted>2023-03-29T13:59:00Z</cp:lastPrinted>
  <dcterms:modified xsi:type="dcterms:W3CDTF">2024-04-02T03:18:22Z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9B954104B98F4D5395307E39E2D61634_13</vt:lpwstr>
  </property>
</Properties>
</file>