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72517736-A29E-4881-BCE5-E5064159AD0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院系公示成绩模板" sheetId="7" r:id="rId1"/>
  </sheets>
  <calcPr calcId="181029"/>
</workbook>
</file>

<file path=xl/calcChain.xml><?xml version="1.0" encoding="utf-8"?>
<calcChain xmlns="http://schemas.openxmlformats.org/spreadsheetml/2006/main">
  <c r="K2" i="7" l="1"/>
  <c r="M2" i="7" s="1"/>
  <c r="K3" i="7"/>
  <c r="M3" i="7" s="1"/>
  <c r="K5" i="7"/>
  <c r="M5" i="7" s="1"/>
  <c r="K4" i="7"/>
  <c r="M4" i="7" s="1"/>
  <c r="K6" i="7"/>
  <c r="M6" i="7" s="1"/>
  <c r="K7" i="7"/>
  <c r="M7" i="7" s="1"/>
  <c r="K8" i="7"/>
  <c r="M8" i="7" s="1"/>
  <c r="K9" i="7"/>
  <c r="M9" i="7" s="1"/>
  <c r="L7" i="7"/>
  <c r="L6" i="7"/>
  <c r="L8" i="7"/>
  <c r="L9" i="7"/>
  <c r="L2" i="7"/>
  <c r="L3" i="7"/>
  <c r="L4" i="7"/>
  <c r="L5" i="7"/>
  <c r="N9" i="7" l="1"/>
  <c r="N6" i="7"/>
  <c r="N8" i="7"/>
  <c r="N7" i="7"/>
  <c r="N4" i="7"/>
  <c r="N2" i="7"/>
  <c r="N3" i="7"/>
  <c r="N5" i="7"/>
</calcChain>
</file>

<file path=xl/sharedStrings.xml><?xml version="1.0" encoding="utf-8"?>
<sst xmlns="http://schemas.openxmlformats.org/spreadsheetml/2006/main" count="63" uniqueCount="35">
  <si>
    <t>01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</si>
  <si>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</si>
  <si>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</si>
  <si>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</si>
  <si>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</si>
  <si>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</si>
  <si>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研究方向代码</t>
    </r>
  </si>
  <si>
    <r>
      <rPr>
        <b/>
        <sz val="10"/>
        <rFont val="宋体"/>
        <family val="3"/>
        <charset val="134"/>
      </rPr>
      <t>研究方向名称</t>
    </r>
    <phoneticPr fontId="1" type="noConversion"/>
  </si>
  <si>
    <r>
      <rPr>
        <b/>
        <sz val="10"/>
        <rFont val="宋体"/>
        <family val="3"/>
        <charset val="134"/>
      </rPr>
      <t>名次排序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</si>
  <si>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</si>
  <si>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</si>
  <si>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</si>
  <si>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</si>
  <si>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</si>
  <si>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</si>
  <si>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</si>
  <si>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t>临床技能训练与研究（肛肠方向）</t>
  </si>
  <si>
    <t>中医外科学</t>
  </si>
  <si>
    <t>105702</t>
  </si>
  <si>
    <t>104121105702136</t>
  </si>
  <si>
    <t>105411500801399</t>
  </si>
  <si>
    <t>104121105707100</t>
  </si>
  <si>
    <t>104711657012297</t>
  </si>
  <si>
    <t>100261000003177</t>
  </si>
  <si>
    <t>106331105700375</t>
  </si>
  <si>
    <t>105071000000332</t>
  </si>
  <si>
    <t>105411431500619</t>
  </si>
  <si>
    <t>王佳薇</t>
  </si>
  <si>
    <t>王玉玫</t>
  </si>
  <si>
    <t>胡粤丰</t>
  </si>
  <si>
    <t>柏铭</t>
  </si>
  <si>
    <t>刘芸渝</t>
  </si>
  <si>
    <t>杨杉杉</t>
  </si>
  <si>
    <t>胡琳</t>
  </si>
  <si>
    <t>王一琼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</si>
</sst>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zoomScaleSheetLayoutView="100" workbookViewId="0">
      <selection activeCell="O10" sqref="O10"/>
    </sheetView>
  </sheetViews>
  <sheetFormatPr defaultColWidth="9" defaultRowHeight="13" x14ac:dyDescent="0.25"/>
  <cols>
    <col min="1" max="1" width="5.83203125" style="1" customWidth="1"/>
    <col min="2" max="2" width="16.4140625" style="2" customWidth="1"/>
    <col min="3" max="3" width="8.08203125" style="1" customWidth="1"/>
    <col min="4" max="4" width="10.4140625" style="1" customWidth="1"/>
    <col min="5" max="5" width="16.1640625" style="1" customWidth="1"/>
    <col min="6" max="6" width="7.33203125" style="3" customWidth="1"/>
    <col min="7" max="7" width="33.58203125" style="4" customWidth="1"/>
    <col min="8" max="8" width="8.83203125" style="1" customWidth="1"/>
    <col min="9" max="9" width="8.6640625" style="1" customWidth="1"/>
    <col min="10" max="10" width="8.08203125" style="1" customWidth="1"/>
    <col min="11" max="11" width="9" style="1" customWidth="1"/>
    <col min="12" max="12" width="13.6640625" style="5" customWidth="1"/>
    <col min="13" max="13" width="13.58203125" style="5" customWidth="1"/>
    <col min="14" max="14" width="9" style="5"/>
    <col min="15" max="16384" width="9" style="1"/>
  </cols>
  <sheetData>
    <row r="1" spans="1:15" s="6" customFormat="1" ht="62.15" customHeight="1" x14ac:dyDescent="0.25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8" t="s">
        <v>6</v>
      </c>
      <c r="G1" s="9" t="s">
        <v>7</v>
      </c>
      <c r="H1" s="9" t="s">
        <v>9</v>
      </c>
      <c r="I1" s="6" t="s">
        <v>10</v>
      </c>
      <c r="J1" s="6" t="s">
        <v>11</v>
      </c>
      <c r="K1" s="6" t="s">
        <v>12</v>
      </c>
      <c r="L1" s="10" t="s">
        <v>13</v>
      </c>
      <c r="M1" s="10" t="s">
        <v>14</v>
      </c>
      <c r="N1" s="10" t="s">
        <v>15</v>
      </c>
      <c r="O1" s="6" t="s">
        <v>8</v>
      </c>
    </row>
    <row r="2" spans="1:15" ht="15" x14ac:dyDescent="0.25">
      <c r="A2" s="1">
        <v>1</v>
      </c>
      <c r="B2" s="11" t="s">
        <v>19</v>
      </c>
      <c r="C2" s="12" t="s">
        <v>27</v>
      </c>
      <c r="D2" t="s">
        <v>18</v>
      </c>
      <c r="E2" s="11" t="s">
        <v>17</v>
      </c>
      <c r="F2" s="11" t="s">
        <v>0</v>
      </c>
      <c r="G2" s="11" t="s">
        <v>16</v>
      </c>
      <c r="H2" s="14">
        <v>345</v>
      </c>
      <c r="I2" s="13">
        <v>82</v>
      </c>
      <c r="J2" s="1">
        <v>73.5</v>
      </c>
      <c r="K2" s="1">
        <f t="shared" ref="K2:K9" si="0">I2+J2</f>
        <v>155.5</v>
      </c>
      <c r="L2" s="5">
        <f t="shared" ref="L2:L9" si="1">H2/5*0.6</f>
        <v>41.4</v>
      </c>
      <c r="M2" s="5">
        <f t="shared" ref="M2:M9" si="2">K2/2*0.4</f>
        <v>31.1</v>
      </c>
      <c r="N2" s="5">
        <f t="shared" ref="N2:N9" si="3">L2+M2</f>
        <v>72.5</v>
      </c>
      <c r="O2" s="1">
        <v>2</v>
      </c>
    </row>
    <row r="3" spans="1:15" ht="15" x14ac:dyDescent="0.25">
      <c r="A3" s="1">
        <v>2</v>
      </c>
      <c r="B3" s="11" t="s">
        <v>20</v>
      </c>
      <c r="C3" s="12" t="s">
        <v>28</v>
      </c>
      <c r="D3" t="s">
        <v>18</v>
      </c>
      <c r="E3" s="11" t="s">
        <v>17</v>
      </c>
      <c r="F3" s="11" t="s">
        <v>0</v>
      </c>
      <c r="G3" s="11" t="s">
        <v>16</v>
      </c>
      <c r="H3" s="14">
        <v>336</v>
      </c>
      <c r="I3" s="13">
        <v>61</v>
      </c>
      <c r="J3" s="1">
        <v>76.83</v>
      </c>
      <c r="K3" s="1">
        <f t="shared" si="0"/>
        <v>137.82999999999998</v>
      </c>
      <c r="L3" s="5">
        <f t="shared" si="1"/>
        <v>40.32</v>
      </c>
      <c r="M3" s="5">
        <f t="shared" si="2"/>
        <v>27.565999999999999</v>
      </c>
      <c r="N3" s="5">
        <f t="shared" si="3"/>
        <v>67.885999999999996</v>
      </c>
      <c r="O3" s="1">
        <v>7</v>
      </c>
    </row>
    <row r="4" spans="1:15" ht="15" x14ac:dyDescent="0.25">
      <c r="A4" s="1">
        <v>3</v>
      </c>
      <c r="B4" s="11" t="s">
        <v>21</v>
      </c>
      <c r="C4" s="12" t="s">
        <v>29</v>
      </c>
      <c r="D4" t="s">
        <v>18</v>
      </c>
      <c r="E4" s="11" t="s">
        <v>17</v>
      </c>
      <c r="F4" s="11" t="s">
        <v>0</v>
      </c>
      <c r="G4" s="11" t="s">
        <v>16</v>
      </c>
      <c r="H4" s="14">
        <v>347</v>
      </c>
      <c r="I4" s="13">
        <v>72</v>
      </c>
      <c r="J4" s="1">
        <v>72.83</v>
      </c>
      <c r="K4" s="1">
        <f t="shared" si="0"/>
        <v>144.82999999999998</v>
      </c>
      <c r="L4" s="5">
        <f t="shared" si="1"/>
        <v>41.64</v>
      </c>
      <c r="M4" s="5">
        <f t="shared" si="2"/>
        <v>28.965999999999998</v>
      </c>
      <c r="N4" s="5">
        <f t="shared" si="3"/>
        <v>70.605999999999995</v>
      </c>
      <c r="O4" s="1">
        <v>4</v>
      </c>
    </row>
    <row r="5" spans="1:15" ht="15" x14ac:dyDescent="0.25">
      <c r="A5" s="1">
        <v>4</v>
      </c>
      <c r="B5" s="11" t="s">
        <v>22</v>
      </c>
      <c r="C5" s="12" t="s">
        <v>30</v>
      </c>
      <c r="D5" t="s">
        <v>18</v>
      </c>
      <c r="E5" s="11" t="s">
        <v>17</v>
      </c>
      <c r="F5" s="11" t="s">
        <v>0</v>
      </c>
      <c r="G5" s="11" t="s">
        <v>16</v>
      </c>
      <c r="H5" s="14">
        <v>325</v>
      </c>
      <c r="I5" s="13">
        <v>60</v>
      </c>
      <c r="J5" s="1">
        <v>66.33</v>
      </c>
      <c r="K5" s="1">
        <f t="shared" si="0"/>
        <v>126.33</v>
      </c>
      <c r="L5" s="5">
        <f t="shared" si="1"/>
        <v>39</v>
      </c>
      <c r="M5" s="5">
        <f t="shared" si="2"/>
        <v>25.266000000000002</v>
      </c>
      <c r="N5" s="5">
        <f t="shared" si="3"/>
        <v>64.266000000000005</v>
      </c>
      <c r="O5" s="1">
        <v>8</v>
      </c>
    </row>
    <row r="6" spans="1:15" ht="15" x14ac:dyDescent="0.25">
      <c r="A6" s="1">
        <v>5</v>
      </c>
      <c r="B6" s="11" t="s">
        <v>23</v>
      </c>
      <c r="C6" s="12" t="s">
        <v>31</v>
      </c>
      <c r="D6" t="s">
        <v>18</v>
      </c>
      <c r="E6" s="11" t="s">
        <v>17</v>
      </c>
      <c r="F6" s="11" t="s">
        <v>0</v>
      </c>
      <c r="G6" s="11" t="s">
        <v>16</v>
      </c>
      <c r="H6" s="14">
        <v>343</v>
      </c>
      <c r="I6" s="13">
        <v>66</v>
      </c>
      <c r="J6" s="1">
        <v>72.33</v>
      </c>
      <c r="K6" s="1">
        <f>I6+J6</f>
        <v>138.32999999999998</v>
      </c>
      <c r="L6" s="5">
        <f>H6/5*0.6</f>
        <v>41.16</v>
      </c>
      <c r="M6" s="5">
        <f t="shared" si="2"/>
        <v>27.665999999999997</v>
      </c>
      <c r="N6" s="5">
        <f t="shared" si="3"/>
        <v>68.825999999999993</v>
      </c>
      <c r="O6" s="1">
        <v>6</v>
      </c>
    </row>
    <row r="7" spans="1:15" ht="15" x14ac:dyDescent="0.25">
      <c r="A7" s="1">
        <v>6</v>
      </c>
      <c r="B7" s="11" t="s">
        <v>24</v>
      </c>
      <c r="C7" s="12" t="s">
        <v>32</v>
      </c>
      <c r="D7" t="s">
        <v>18</v>
      </c>
      <c r="E7" s="11" t="s">
        <v>17</v>
      </c>
      <c r="F7" s="11" t="s">
        <v>0</v>
      </c>
      <c r="G7" s="11" t="s">
        <v>16</v>
      </c>
      <c r="H7" s="14">
        <v>331</v>
      </c>
      <c r="I7" s="13">
        <v>66</v>
      </c>
      <c r="J7" s="1">
        <v>80</v>
      </c>
      <c r="K7" s="1">
        <f t="shared" si="0"/>
        <v>146</v>
      </c>
      <c r="L7" s="5">
        <f>H7/5*0.6</f>
        <v>39.72</v>
      </c>
      <c r="M7" s="5">
        <f t="shared" si="2"/>
        <v>29.200000000000003</v>
      </c>
      <c r="N7" s="5">
        <f t="shared" si="3"/>
        <v>68.92</v>
      </c>
      <c r="O7" s="1">
        <v>5</v>
      </c>
    </row>
    <row r="8" spans="1:15" ht="15" x14ac:dyDescent="0.25">
      <c r="A8" s="1">
        <v>7</v>
      </c>
      <c r="B8" s="11" t="s">
        <v>25</v>
      </c>
      <c r="C8" s="12" t="s">
        <v>33</v>
      </c>
      <c r="D8" t="s">
        <v>18</v>
      </c>
      <c r="E8" s="11" t="s">
        <v>17</v>
      </c>
      <c r="F8" s="11" t="s">
        <v>0</v>
      </c>
      <c r="G8" s="11" t="s">
        <v>16</v>
      </c>
      <c r="H8" s="14">
        <v>325</v>
      </c>
      <c r="I8" s="13">
        <v>83</v>
      </c>
      <c r="J8" s="1">
        <v>81.67</v>
      </c>
      <c r="K8" s="1">
        <f t="shared" si="0"/>
        <v>164.67000000000002</v>
      </c>
      <c r="L8" s="5">
        <f t="shared" si="1"/>
        <v>39</v>
      </c>
      <c r="M8" s="5">
        <f t="shared" si="2"/>
        <v>32.934000000000005</v>
      </c>
      <c r="N8" s="5">
        <f t="shared" si="3"/>
        <v>71.933999999999997</v>
      </c>
      <c r="O8" s="1">
        <v>3</v>
      </c>
    </row>
    <row r="9" spans="1:15" ht="15" x14ac:dyDescent="0.25">
      <c r="A9" s="1">
        <v>8</v>
      </c>
      <c r="B9" s="11" t="s">
        <v>26</v>
      </c>
      <c r="C9" s="12" t="s">
        <v>34</v>
      </c>
      <c r="D9" t="s">
        <v>18</v>
      </c>
      <c r="E9" s="11" t="s">
        <v>17</v>
      </c>
      <c r="F9" s="11" t="s">
        <v>0</v>
      </c>
      <c r="G9" s="11" t="s">
        <v>16</v>
      </c>
      <c r="H9" s="14">
        <v>335</v>
      </c>
      <c r="I9" s="13">
        <v>90</v>
      </c>
      <c r="J9" s="1">
        <v>76.83</v>
      </c>
      <c r="K9" s="1">
        <f t="shared" si="0"/>
        <v>166.82999999999998</v>
      </c>
      <c r="L9" s="5">
        <f t="shared" si="1"/>
        <v>40.199999999999996</v>
      </c>
      <c r="M9" s="5">
        <f t="shared" si="2"/>
        <v>33.366</v>
      </c>
      <c r="N9" s="5">
        <f t="shared" si="3"/>
        <v>73.566000000000003</v>
      </c>
      <c r="O9" s="1">
        <v>1</v>
      </c>
    </row>
    <row r="10" spans="1:15" ht="15" x14ac:dyDescent="0.25">
      <c r="H10" s="11"/>
    </row>
  </sheetData>
  <phoneticPr fontId="1" type="noConversion"/>
  <pageMargins left="0.75" right="0.75" top="1" bottom="1" header="0.51" footer="0.51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2013-04-09T07:47:03Z</cp:lastPrinted>
  <dcterms:created xsi:type="dcterms:W3CDTF">1996-12-17T01:32:42Z</dcterms:created>
  <dcterms:modified xsi:type="dcterms:W3CDTF">2021-04-18T08:08:23Z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