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蔡林\研究生教育\中西医系研究生招生工作\2024年招生复试工作\复试成绩\"/>
    </mc:Choice>
  </mc:AlternateContent>
  <bookViews>
    <workbookView xWindow="0" yWindow="0" windowWidth="24045" windowHeight="12255"/>
  </bookViews>
  <sheets>
    <sheet name="院系公示成绩模板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7" l="1"/>
  <c r="I41" i="7"/>
  <c r="K41" i="7" s="1"/>
  <c r="J40" i="7"/>
  <c r="I40" i="7"/>
  <c r="K40" i="7" s="1"/>
  <c r="J39" i="7"/>
  <c r="I39" i="7"/>
  <c r="K39" i="7" s="1"/>
  <c r="L39" i="7" s="1"/>
  <c r="J38" i="7"/>
  <c r="I38" i="7"/>
  <c r="K38" i="7" s="1"/>
  <c r="J37" i="7"/>
  <c r="I37" i="7"/>
  <c r="K37" i="7" s="1"/>
  <c r="J36" i="7"/>
  <c r="I36" i="7"/>
  <c r="K36" i="7" s="1"/>
  <c r="L36" i="7" s="1"/>
  <c r="J35" i="7"/>
  <c r="I35" i="7"/>
  <c r="K35" i="7" s="1"/>
  <c r="J34" i="7"/>
  <c r="I34" i="7"/>
  <c r="K34" i="7" s="1"/>
  <c r="J33" i="7"/>
  <c r="I33" i="7"/>
  <c r="K33" i="7" s="1"/>
  <c r="L33" i="7" s="1"/>
  <c r="J32" i="7"/>
  <c r="I32" i="7"/>
  <c r="K32" i="7" s="1"/>
  <c r="J31" i="7"/>
  <c r="I31" i="7"/>
  <c r="K31" i="7" s="1"/>
  <c r="J30" i="7"/>
  <c r="I30" i="7"/>
  <c r="K30" i="7" s="1"/>
  <c r="L30" i="7" s="1"/>
  <c r="J29" i="7"/>
  <c r="I29" i="7"/>
  <c r="K29" i="7" s="1"/>
  <c r="J28" i="7"/>
  <c r="I28" i="7"/>
  <c r="K28" i="7" s="1"/>
  <c r="J27" i="7"/>
  <c r="I27" i="7"/>
  <c r="K27" i="7" s="1"/>
  <c r="L27" i="7" s="1"/>
  <c r="J26" i="7"/>
  <c r="I26" i="7"/>
  <c r="K26" i="7" s="1"/>
  <c r="J25" i="7"/>
  <c r="I25" i="7"/>
  <c r="K25" i="7" s="1"/>
  <c r="J24" i="7"/>
  <c r="I24" i="7"/>
  <c r="K24" i="7" s="1"/>
  <c r="L24" i="7" s="1"/>
  <c r="J23" i="7"/>
  <c r="I23" i="7"/>
  <c r="K23" i="7" s="1"/>
  <c r="J22" i="7"/>
  <c r="I22" i="7"/>
  <c r="K22" i="7" s="1"/>
  <c r="J21" i="7"/>
  <c r="I21" i="7"/>
  <c r="K21" i="7" s="1"/>
  <c r="L21" i="7" s="1"/>
  <c r="J20" i="7"/>
  <c r="I20" i="7"/>
  <c r="K20" i="7" s="1"/>
  <c r="J19" i="7"/>
  <c r="I19" i="7"/>
  <c r="K19" i="7" s="1"/>
  <c r="J59" i="7"/>
  <c r="I59" i="7"/>
  <c r="K59" i="7" s="1"/>
  <c r="L59" i="7" s="1"/>
  <c r="J58" i="7"/>
  <c r="I58" i="7"/>
  <c r="K58" i="7" s="1"/>
  <c r="J57" i="7"/>
  <c r="I57" i="7"/>
  <c r="K57" i="7" s="1"/>
  <c r="J56" i="7"/>
  <c r="I56" i="7"/>
  <c r="K56" i="7" s="1"/>
  <c r="L56" i="7" s="1"/>
  <c r="J55" i="7"/>
  <c r="I55" i="7"/>
  <c r="K55" i="7" s="1"/>
  <c r="J54" i="7"/>
  <c r="I54" i="7"/>
  <c r="K54" i="7" s="1"/>
  <c r="J53" i="7"/>
  <c r="I53" i="7"/>
  <c r="K53" i="7" s="1"/>
  <c r="L53" i="7" s="1"/>
  <c r="J52" i="7"/>
  <c r="I52" i="7"/>
  <c r="K52" i="7" s="1"/>
  <c r="J51" i="7"/>
  <c r="I51" i="7"/>
  <c r="K51" i="7" s="1"/>
  <c r="J50" i="7"/>
  <c r="I50" i="7"/>
  <c r="K50" i="7" s="1"/>
  <c r="L50" i="7" s="1"/>
  <c r="J49" i="7"/>
  <c r="I49" i="7"/>
  <c r="K49" i="7" s="1"/>
  <c r="J48" i="7"/>
  <c r="I48" i="7"/>
  <c r="K48" i="7" s="1"/>
  <c r="J47" i="7"/>
  <c r="I47" i="7"/>
  <c r="K47" i="7" s="1"/>
  <c r="L47" i="7" s="1"/>
  <c r="J46" i="7"/>
  <c r="I46" i="7"/>
  <c r="K46" i="7" s="1"/>
  <c r="J45" i="7"/>
  <c r="I45" i="7"/>
  <c r="K45" i="7" s="1"/>
  <c r="J44" i="7"/>
  <c r="I44" i="7"/>
  <c r="K44" i="7" s="1"/>
  <c r="L44" i="7" s="1"/>
  <c r="J43" i="7"/>
  <c r="I43" i="7"/>
  <c r="K43" i="7" s="1"/>
  <c r="J42" i="7"/>
  <c r="I42" i="7"/>
  <c r="K42" i="7" s="1"/>
  <c r="J18" i="7"/>
  <c r="I18" i="7"/>
  <c r="K18" i="7" s="1"/>
  <c r="L18" i="7" s="1"/>
  <c r="J17" i="7"/>
  <c r="I17" i="7"/>
  <c r="K17" i="7" s="1"/>
  <c r="J16" i="7"/>
  <c r="I16" i="7"/>
  <c r="K16" i="7" s="1"/>
  <c r="J15" i="7"/>
  <c r="I15" i="7"/>
  <c r="K15" i="7" s="1"/>
  <c r="L15" i="7" s="1"/>
  <c r="J14" i="7"/>
  <c r="I14" i="7"/>
  <c r="K14" i="7" s="1"/>
  <c r="J13" i="7"/>
  <c r="I13" i="7"/>
  <c r="K13" i="7" s="1"/>
  <c r="J12" i="7"/>
  <c r="I12" i="7"/>
  <c r="K12" i="7" s="1"/>
  <c r="L12" i="7" s="1"/>
  <c r="J11" i="7"/>
  <c r="I11" i="7"/>
  <c r="K11" i="7" s="1"/>
  <c r="J10" i="7"/>
  <c r="I10" i="7"/>
  <c r="K10" i="7" s="1"/>
  <c r="J9" i="7"/>
  <c r="I9" i="7"/>
  <c r="K9" i="7" s="1"/>
  <c r="L9" i="7" s="1"/>
  <c r="J8" i="7"/>
  <c r="I8" i="7"/>
  <c r="K8" i="7" s="1"/>
  <c r="J7" i="7"/>
  <c r="I7" i="7"/>
  <c r="K7" i="7" s="1"/>
  <c r="J6" i="7"/>
  <c r="I6" i="7"/>
  <c r="K6" i="7" s="1"/>
  <c r="L6" i="7" s="1"/>
  <c r="J5" i="7"/>
  <c r="I5" i="7"/>
  <c r="K5" i="7" s="1"/>
  <c r="J3" i="7"/>
  <c r="I3" i="7"/>
  <c r="K3" i="7" s="1"/>
  <c r="J4" i="7"/>
  <c r="I4" i="7"/>
  <c r="K4" i="7" s="1"/>
  <c r="L4" i="7" s="1"/>
  <c r="J2" i="7"/>
  <c r="I2" i="7"/>
  <c r="K2" i="7" s="1"/>
  <c r="L43" i="7" l="1"/>
  <c r="L49" i="7"/>
  <c r="L55" i="7"/>
  <c r="L20" i="7"/>
  <c r="L26" i="7"/>
  <c r="L32" i="7"/>
  <c r="L38" i="7"/>
  <c r="L48" i="7"/>
  <c r="L25" i="7"/>
  <c r="L31" i="7"/>
  <c r="L37" i="7"/>
  <c r="L42" i="7"/>
  <c r="L7" i="7"/>
  <c r="L13" i="7"/>
  <c r="L14" i="7"/>
  <c r="L19" i="7"/>
  <c r="L2" i="7"/>
  <c r="L10" i="7"/>
  <c r="L16" i="7"/>
  <c r="L45" i="7"/>
  <c r="L51" i="7"/>
  <c r="L57" i="7"/>
  <c r="L22" i="7"/>
  <c r="L28" i="7"/>
  <c r="L34" i="7"/>
  <c r="L40" i="7"/>
  <c r="L54" i="7"/>
  <c r="L8" i="7"/>
  <c r="L3" i="7"/>
  <c r="L5" i="7"/>
  <c r="L11" i="7"/>
  <c r="L17" i="7"/>
  <c r="L46" i="7"/>
  <c r="L52" i="7"/>
  <c r="L58" i="7"/>
  <c r="L23" i="7"/>
  <c r="L29" i="7"/>
  <c r="L35" i="7"/>
  <c r="L41" i="7"/>
</calcChain>
</file>

<file path=xl/sharedStrings.xml><?xml version="1.0" encoding="utf-8"?>
<sst xmlns="http://schemas.openxmlformats.org/spreadsheetml/2006/main" count="223" uniqueCount="158">
  <si>
    <t>106344105701036</t>
  </si>
  <si>
    <t>袁英</t>
  </si>
  <si>
    <t>中医内科学</t>
  </si>
  <si>
    <t>106344105701024</t>
  </si>
  <si>
    <t>赵理</t>
  </si>
  <si>
    <t>106344105701048</t>
  </si>
  <si>
    <t>敬馨</t>
  </si>
  <si>
    <t>106344105701034</t>
  </si>
  <si>
    <t>宋科</t>
  </si>
  <si>
    <t>106344105701022</t>
  </si>
  <si>
    <t>代金茂</t>
  </si>
  <si>
    <t>106344105701026</t>
  </si>
  <si>
    <t>梅芳玉</t>
  </si>
  <si>
    <t>106344105701018</t>
  </si>
  <si>
    <t>韩佳伶</t>
  </si>
  <si>
    <t>106344105701015</t>
  </si>
  <si>
    <t>唐欣宇</t>
  </si>
  <si>
    <t>106344105701005</t>
  </si>
  <si>
    <t>马晓虎</t>
  </si>
  <si>
    <t>106344105701043</t>
  </si>
  <si>
    <t>应伟林</t>
  </si>
  <si>
    <t>106344105701023</t>
  </si>
  <si>
    <t>白热则</t>
  </si>
  <si>
    <t>106344105701009</t>
  </si>
  <si>
    <t>鲜秀容</t>
  </si>
  <si>
    <t>106344105701057</t>
  </si>
  <si>
    <t>刘若男</t>
  </si>
  <si>
    <t>106344105701060</t>
  </si>
  <si>
    <t>程凤</t>
  </si>
  <si>
    <t>106344105701045</t>
  </si>
  <si>
    <t>严芙蓉</t>
  </si>
  <si>
    <t>106344105701055</t>
  </si>
  <si>
    <t>唐爽</t>
  </si>
  <si>
    <t>106344105701064</t>
  </si>
  <si>
    <t>罗娟</t>
  </si>
  <si>
    <t>106344105703011</t>
  </si>
  <si>
    <t>王强</t>
  </si>
  <si>
    <t>105703</t>
  </si>
  <si>
    <t>中医骨伤科学</t>
  </si>
  <si>
    <t>54</t>
  </si>
  <si>
    <t>77.2</t>
  </si>
  <si>
    <t>106344105703009</t>
  </si>
  <si>
    <t>左鈞化</t>
  </si>
  <si>
    <t>57</t>
  </si>
  <si>
    <t>83</t>
  </si>
  <si>
    <t>106344105703001</t>
  </si>
  <si>
    <t>申宇航</t>
  </si>
  <si>
    <t>51</t>
  </si>
  <si>
    <t>77.4</t>
  </si>
  <si>
    <t>106344105703006</t>
  </si>
  <si>
    <t>李大江</t>
  </si>
  <si>
    <t>56</t>
  </si>
  <si>
    <t>75.8</t>
  </si>
  <si>
    <t>106344105703010</t>
  </si>
  <si>
    <t>于松立</t>
  </si>
  <si>
    <t>72.8</t>
  </si>
  <si>
    <t>106344105704003</t>
  </si>
  <si>
    <t>罗虹</t>
  </si>
  <si>
    <t>中医妇科学</t>
  </si>
  <si>
    <t>106344105707005</t>
  </si>
  <si>
    <t>杨雨诗</t>
  </si>
  <si>
    <t>针灸推拿学</t>
  </si>
  <si>
    <t>106344105707011</t>
  </si>
  <si>
    <t>陈崇军</t>
  </si>
  <si>
    <t>106344105707008</t>
  </si>
  <si>
    <t>黄靖洋</t>
  </si>
  <si>
    <t>106344105707004</t>
  </si>
  <si>
    <t>李寒露</t>
  </si>
  <si>
    <t>106344105707012</t>
  </si>
  <si>
    <t>陈菊</t>
  </si>
  <si>
    <t>106344105709009</t>
  </si>
  <si>
    <t>卢佳颖</t>
  </si>
  <si>
    <t>105709</t>
  </si>
  <si>
    <t>中西医结合临床</t>
  </si>
  <si>
    <t>87</t>
  </si>
  <si>
    <t>76.2</t>
  </si>
  <si>
    <t>106344105709013</t>
  </si>
  <si>
    <t>李静彤</t>
  </si>
  <si>
    <t>80.8</t>
  </si>
  <si>
    <t>106344105709012</t>
  </si>
  <si>
    <t>赵玉霜</t>
  </si>
  <si>
    <t>76</t>
  </si>
  <si>
    <t>86.4</t>
  </si>
  <si>
    <t>106344105709014</t>
  </si>
  <si>
    <t>陈相汝</t>
  </si>
  <si>
    <t>80</t>
  </si>
  <si>
    <t>78.6</t>
  </si>
  <si>
    <t>106344105709011</t>
  </si>
  <si>
    <t>查梦菲</t>
  </si>
  <si>
    <t>68</t>
  </si>
  <si>
    <t>79.6</t>
  </si>
  <si>
    <t>106344105709008</t>
  </si>
  <si>
    <t>何越岳</t>
  </si>
  <si>
    <t>75</t>
  </si>
  <si>
    <t>81</t>
  </si>
  <si>
    <t>106344105709015</t>
  </si>
  <si>
    <t>陈丽</t>
  </si>
  <si>
    <t>65.2</t>
  </si>
  <si>
    <t>106344105702014</t>
  </si>
  <si>
    <t>赵东海</t>
  </si>
  <si>
    <t>中医外科学</t>
  </si>
  <si>
    <t>106344105702027</t>
  </si>
  <si>
    <t>王彦龙</t>
  </si>
  <si>
    <t>106344105702026</t>
  </si>
  <si>
    <t>刘艳</t>
  </si>
  <si>
    <t>106344105702023</t>
  </si>
  <si>
    <t>肖睿</t>
  </si>
  <si>
    <t>106344105702028</t>
  </si>
  <si>
    <t>杨钦云</t>
  </si>
  <si>
    <t>106344105702010</t>
  </si>
  <si>
    <t>杨衡</t>
  </si>
  <si>
    <t>106344105702006</t>
  </si>
  <si>
    <t>彭玉洁</t>
  </si>
  <si>
    <t>106344105702050</t>
  </si>
  <si>
    <t>张维维</t>
  </si>
  <si>
    <t>106344105702055</t>
  </si>
  <si>
    <t>曾钰</t>
  </si>
  <si>
    <t>106344105702043</t>
  </si>
  <si>
    <t>曾媛媛</t>
  </si>
  <si>
    <t>106344105702047</t>
  </si>
  <si>
    <t>唐寅</t>
  </si>
  <si>
    <t>106344105702002</t>
  </si>
  <si>
    <t>李林</t>
  </si>
  <si>
    <t>106344105702044</t>
  </si>
  <si>
    <t>卢小娟</t>
  </si>
  <si>
    <t>106344105702034</t>
  </si>
  <si>
    <t>林立群</t>
  </si>
  <si>
    <t>106344105702032</t>
  </si>
  <si>
    <t>刘洪太</t>
  </si>
  <si>
    <t>106344105702029</t>
  </si>
  <si>
    <t>邓紫依</t>
  </si>
  <si>
    <t>106344105702040</t>
  </si>
  <si>
    <t>任玉清</t>
  </si>
  <si>
    <t>106344105702042</t>
  </si>
  <si>
    <t>郭倩梅</t>
  </si>
  <si>
    <t>106344105702058</t>
  </si>
  <si>
    <t>王晓芸</t>
  </si>
  <si>
    <t>106344105702024</t>
  </si>
  <si>
    <t>杨盼</t>
  </si>
  <si>
    <t>106344105702025</t>
  </si>
  <si>
    <t>周帅</t>
  </si>
  <si>
    <t>106344105702009</t>
  </si>
  <si>
    <t>伍中令</t>
  </si>
  <si>
    <t>106344105702021</t>
  </si>
  <si>
    <t>漆诚</t>
  </si>
  <si>
    <t>序号</t>
  </si>
  <si>
    <t>考生编号</t>
  </si>
  <si>
    <t>姓名</t>
  </si>
  <si>
    <t>专业代码</t>
  </si>
  <si>
    <t>专业名称</t>
  </si>
  <si>
    <t>初试成绩a</t>
  </si>
  <si>
    <t>复试笔试成绩b1</t>
  </si>
  <si>
    <t>复试面试成绩b2</t>
  </si>
  <si>
    <t>复试成绩                   b=（b1+b2）</t>
  </si>
  <si>
    <t>初试权重成绩A=(a÷500)×100×50%</t>
  </si>
  <si>
    <t>复试权重成绩B=(b÷200))×100×50%</t>
  </si>
  <si>
    <t>考生最后成绩A+B</t>
  </si>
  <si>
    <t>名次排序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</si>
</sst>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2"/>
      <name val="宋体"/>
      <charset val="134"/>
    </font>
    <font>
      <sz val="9"/>
      <name val="宋体"/>
      <charset val="134"/>
    </font>
    <font>
      <b/>
      <sz val="1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B0F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76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76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S9" sqref="S9"/>
    </sheetView>
  </sheetViews>
  <sheetFormatPr defaultColWidth="9" defaultRowHeight="18" customHeight="1" x14ac:dyDescent="0.15"/>
  <cols>
    <col min="1" max="1" width="5" style="9" customWidth="1"/>
    <col min="2" max="2" width="18.875" style="31" customWidth="1"/>
    <col min="3" max="3" width="9.5" style="9" customWidth="1"/>
    <col min="4" max="4" width="8" style="9" customWidth="1"/>
    <col min="5" max="5" width="14.25" style="9" customWidth="1"/>
    <col min="6" max="6" width="8.5" style="9" customWidth="1"/>
    <col min="7" max="7" width="8.5" style="32" customWidth="1"/>
    <col min="8" max="8" width="8.125" style="32" customWidth="1"/>
    <col min="9" max="9" width="10.875" style="32" customWidth="1"/>
    <col min="10" max="10" width="12.25" style="32" customWidth="1"/>
    <col min="11" max="11" width="12.5" style="32" customWidth="1"/>
    <col min="12" max="12" width="8.5" style="32" customWidth="1"/>
    <col min="13" max="13" width="8.5" style="9" customWidth="1"/>
    <col min="14" max="16384" width="9" style="9"/>
  </cols>
  <sheetData>
    <row r="1" spans="1:13" s="4" customFormat="1" ht="61.5" customHeight="1" x14ac:dyDescent="0.15">
      <c r="A1" s="1" t="s">
        <v>145</v>
      </c>
      <c r="B1" s="2" t="s">
        <v>146</v>
      </c>
      <c r="C1" s="1" t="s">
        <v>147</v>
      </c>
      <c r="D1" s="1" t="s">
        <v>148</v>
      </c>
      <c r="E1" s="1" t="s">
        <v>149</v>
      </c>
      <c r="F1" s="1" t="s">
        <v>150</v>
      </c>
      <c r="G1" s="3" t="s">
        <v>151</v>
      </c>
      <c r="H1" s="3" t="s">
        <v>152</v>
      </c>
      <c r="I1" s="3" t="s">
        <v>153</v>
      </c>
      <c r="J1" s="3" t="s">
        <v>154</v>
      </c>
      <c r="K1" s="3" t="s">
        <v>155</v>
      </c>
      <c r="L1" s="3" t="s">
        <v>156</v>
      </c>
      <c r="M1" s="1" t="s">
        <v>157</v>
      </c>
    </row>
    <row r="2" spans="1:13" ht="18" customHeight="1" x14ac:dyDescent="0.15">
      <c r="A2" s="5">
        <v>1</v>
      </c>
      <c r="B2" s="6" t="s">
        <v>0</v>
      </c>
      <c r="C2" s="6" t="s">
        <v>1</v>
      </c>
      <c r="D2" s="5">
        <v>105701</v>
      </c>
      <c r="E2" s="5" t="s">
        <v>2</v>
      </c>
      <c r="F2" s="6">
        <v>363</v>
      </c>
      <c r="G2" s="7">
        <v>82</v>
      </c>
      <c r="H2" s="8">
        <v>83.16</v>
      </c>
      <c r="I2" s="8">
        <f t="shared" ref="I2:I59" si="0">(G2+H2)</f>
        <v>165.16</v>
      </c>
      <c r="J2" s="8">
        <f t="shared" ref="J2:J59" si="1">F2/5*0.5</f>
        <v>36.299999999999997</v>
      </c>
      <c r="K2" s="8">
        <f t="shared" ref="K2:K59" si="2">I2/2*0.5</f>
        <v>41.29</v>
      </c>
      <c r="L2" s="8">
        <f t="shared" ref="L2:L59" si="3">J2+K2</f>
        <v>77.59</v>
      </c>
      <c r="M2" s="5">
        <v>1</v>
      </c>
    </row>
    <row r="3" spans="1:13" ht="18" customHeight="1" x14ac:dyDescent="0.15">
      <c r="A3" s="5">
        <v>2</v>
      </c>
      <c r="B3" s="6" t="s">
        <v>5</v>
      </c>
      <c r="C3" s="6" t="s">
        <v>6</v>
      </c>
      <c r="D3" s="5">
        <v>105701</v>
      </c>
      <c r="E3" s="5" t="s">
        <v>2</v>
      </c>
      <c r="F3" s="6">
        <v>376</v>
      </c>
      <c r="G3" s="7">
        <v>65.5</v>
      </c>
      <c r="H3" s="8">
        <v>82</v>
      </c>
      <c r="I3" s="8">
        <f>(G3+H3)</f>
        <v>147.5</v>
      </c>
      <c r="J3" s="8">
        <f>F3/5*0.5</f>
        <v>37.6</v>
      </c>
      <c r="K3" s="8">
        <f>I3/2*0.5</f>
        <v>36.875</v>
      </c>
      <c r="L3" s="8">
        <f>J3+K3</f>
        <v>74.474999999999994</v>
      </c>
      <c r="M3" s="5">
        <v>2</v>
      </c>
    </row>
    <row r="4" spans="1:13" ht="18" customHeight="1" x14ac:dyDescent="0.15">
      <c r="A4" s="5">
        <v>3</v>
      </c>
      <c r="B4" s="6" t="s">
        <v>3</v>
      </c>
      <c r="C4" s="6" t="s">
        <v>4</v>
      </c>
      <c r="D4" s="5">
        <v>105701</v>
      </c>
      <c r="E4" s="5" t="s">
        <v>2</v>
      </c>
      <c r="F4" s="6">
        <v>333</v>
      </c>
      <c r="G4" s="7">
        <v>78</v>
      </c>
      <c r="H4" s="8">
        <v>86.16</v>
      </c>
      <c r="I4" s="8">
        <f t="shared" si="0"/>
        <v>164.16</v>
      </c>
      <c r="J4" s="8">
        <f t="shared" si="1"/>
        <v>33.299999999999997</v>
      </c>
      <c r="K4" s="8">
        <f t="shared" si="2"/>
        <v>41.04</v>
      </c>
      <c r="L4" s="8">
        <f t="shared" si="3"/>
        <v>74.34</v>
      </c>
      <c r="M4" s="5">
        <v>3</v>
      </c>
    </row>
    <row r="5" spans="1:13" ht="18" customHeight="1" x14ac:dyDescent="0.15">
      <c r="A5" s="5">
        <v>4</v>
      </c>
      <c r="B5" s="6" t="s">
        <v>7</v>
      </c>
      <c r="C5" s="6" t="s">
        <v>8</v>
      </c>
      <c r="D5" s="5">
        <v>105701</v>
      </c>
      <c r="E5" s="5" t="s">
        <v>2</v>
      </c>
      <c r="F5" s="6">
        <v>378</v>
      </c>
      <c r="G5" s="7">
        <v>56</v>
      </c>
      <c r="H5" s="8">
        <v>83.66</v>
      </c>
      <c r="I5" s="8">
        <f t="shared" si="0"/>
        <v>139.66</v>
      </c>
      <c r="J5" s="8">
        <f t="shared" si="1"/>
        <v>37.799999999999997</v>
      </c>
      <c r="K5" s="8">
        <f t="shared" si="2"/>
        <v>34.914999999999999</v>
      </c>
      <c r="L5" s="8">
        <f t="shared" si="3"/>
        <v>72.715000000000003</v>
      </c>
      <c r="M5" s="5">
        <v>4</v>
      </c>
    </row>
    <row r="6" spans="1:13" ht="18" customHeight="1" x14ac:dyDescent="0.15">
      <c r="A6" s="5">
        <v>5</v>
      </c>
      <c r="B6" s="6" t="s">
        <v>9</v>
      </c>
      <c r="C6" s="6" t="s">
        <v>10</v>
      </c>
      <c r="D6" s="5">
        <v>105701</v>
      </c>
      <c r="E6" s="5" t="s">
        <v>2</v>
      </c>
      <c r="F6" s="6">
        <v>315</v>
      </c>
      <c r="G6" s="7">
        <v>77</v>
      </c>
      <c r="H6" s="8">
        <v>86.5</v>
      </c>
      <c r="I6" s="8">
        <f t="shared" si="0"/>
        <v>163.5</v>
      </c>
      <c r="J6" s="8">
        <f t="shared" si="1"/>
        <v>31.5</v>
      </c>
      <c r="K6" s="8">
        <f t="shared" si="2"/>
        <v>40.875</v>
      </c>
      <c r="L6" s="8">
        <f t="shared" si="3"/>
        <v>72.375</v>
      </c>
      <c r="M6" s="5">
        <v>5</v>
      </c>
    </row>
    <row r="7" spans="1:13" ht="18" customHeight="1" x14ac:dyDescent="0.15">
      <c r="A7" s="5">
        <v>6</v>
      </c>
      <c r="B7" s="6" t="s">
        <v>11</v>
      </c>
      <c r="C7" s="6" t="s">
        <v>12</v>
      </c>
      <c r="D7" s="5">
        <v>105701</v>
      </c>
      <c r="E7" s="5" t="s">
        <v>2</v>
      </c>
      <c r="F7" s="6">
        <v>348</v>
      </c>
      <c r="G7" s="7">
        <v>63</v>
      </c>
      <c r="H7" s="8">
        <v>81.33</v>
      </c>
      <c r="I7" s="8">
        <f t="shared" si="0"/>
        <v>144.32999999999998</v>
      </c>
      <c r="J7" s="8">
        <f t="shared" si="1"/>
        <v>34.799999999999997</v>
      </c>
      <c r="K7" s="8">
        <f t="shared" si="2"/>
        <v>36.082499999999996</v>
      </c>
      <c r="L7" s="8">
        <f t="shared" si="3"/>
        <v>70.882499999999993</v>
      </c>
      <c r="M7" s="5">
        <v>6</v>
      </c>
    </row>
    <row r="8" spans="1:13" ht="18" customHeight="1" x14ac:dyDescent="0.15">
      <c r="A8" s="5">
        <v>7</v>
      </c>
      <c r="B8" s="6" t="s">
        <v>13</v>
      </c>
      <c r="C8" s="6" t="s">
        <v>14</v>
      </c>
      <c r="D8" s="5">
        <v>105701</v>
      </c>
      <c r="E8" s="5" t="s">
        <v>2</v>
      </c>
      <c r="F8" s="6">
        <v>352</v>
      </c>
      <c r="G8" s="7">
        <v>60</v>
      </c>
      <c r="H8" s="8">
        <v>81.83</v>
      </c>
      <c r="I8" s="8">
        <f t="shared" si="0"/>
        <v>141.82999999999998</v>
      </c>
      <c r="J8" s="8">
        <f t="shared" si="1"/>
        <v>35.200000000000003</v>
      </c>
      <c r="K8" s="8">
        <f t="shared" si="2"/>
        <v>35.457499999999996</v>
      </c>
      <c r="L8" s="8">
        <f t="shared" si="3"/>
        <v>70.657499999999999</v>
      </c>
      <c r="M8" s="5">
        <v>7</v>
      </c>
    </row>
    <row r="9" spans="1:13" ht="18" customHeight="1" x14ac:dyDescent="0.15">
      <c r="A9" s="5">
        <v>8</v>
      </c>
      <c r="B9" s="6" t="s">
        <v>15</v>
      </c>
      <c r="C9" s="6" t="s">
        <v>16</v>
      </c>
      <c r="D9" s="5">
        <v>105701</v>
      </c>
      <c r="E9" s="5" t="s">
        <v>2</v>
      </c>
      <c r="F9" s="6">
        <v>355</v>
      </c>
      <c r="G9" s="7">
        <v>65</v>
      </c>
      <c r="H9" s="8">
        <v>75</v>
      </c>
      <c r="I9" s="8">
        <f t="shared" si="0"/>
        <v>140</v>
      </c>
      <c r="J9" s="8">
        <f t="shared" si="1"/>
        <v>35.5</v>
      </c>
      <c r="K9" s="8">
        <f t="shared" si="2"/>
        <v>35</v>
      </c>
      <c r="L9" s="8">
        <f t="shared" si="3"/>
        <v>70.5</v>
      </c>
      <c r="M9" s="5">
        <v>8</v>
      </c>
    </row>
    <row r="10" spans="1:13" ht="18" customHeight="1" x14ac:dyDescent="0.15">
      <c r="A10" s="5">
        <v>9</v>
      </c>
      <c r="B10" s="6" t="s">
        <v>17</v>
      </c>
      <c r="C10" s="6" t="s">
        <v>18</v>
      </c>
      <c r="D10" s="5">
        <v>105701</v>
      </c>
      <c r="E10" s="5" t="s">
        <v>2</v>
      </c>
      <c r="F10" s="6">
        <v>362</v>
      </c>
      <c r="G10" s="7">
        <v>62</v>
      </c>
      <c r="H10" s="8">
        <v>73</v>
      </c>
      <c r="I10" s="8">
        <f t="shared" si="0"/>
        <v>135</v>
      </c>
      <c r="J10" s="8">
        <f t="shared" si="1"/>
        <v>36.200000000000003</v>
      </c>
      <c r="K10" s="8">
        <f t="shared" si="2"/>
        <v>33.75</v>
      </c>
      <c r="L10" s="8">
        <f t="shared" si="3"/>
        <v>69.95</v>
      </c>
      <c r="M10" s="5">
        <v>9</v>
      </c>
    </row>
    <row r="11" spans="1:13" ht="18" customHeight="1" x14ac:dyDescent="0.15">
      <c r="A11" s="5">
        <v>10</v>
      </c>
      <c r="B11" s="6" t="s">
        <v>19</v>
      </c>
      <c r="C11" s="6" t="s">
        <v>20</v>
      </c>
      <c r="D11" s="5">
        <v>105701</v>
      </c>
      <c r="E11" s="5" t="s">
        <v>2</v>
      </c>
      <c r="F11" s="6">
        <v>362</v>
      </c>
      <c r="G11" s="7">
        <v>52</v>
      </c>
      <c r="H11" s="8">
        <v>80.83</v>
      </c>
      <c r="I11" s="8">
        <f t="shared" si="0"/>
        <v>132.82999999999998</v>
      </c>
      <c r="J11" s="8">
        <f t="shared" si="1"/>
        <v>36.200000000000003</v>
      </c>
      <c r="K11" s="8">
        <f t="shared" si="2"/>
        <v>33.207499999999996</v>
      </c>
      <c r="L11" s="8">
        <f t="shared" si="3"/>
        <v>69.407499999999999</v>
      </c>
      <c r="M11" s="5">
        <v>10</v>
      </c>
    </row>
    <row r="12" spans="1:13" ht="18" customHeight="1" x14ac:dyDescent="0.15">
      <c r="A12" s="5">
        <v>11</v>
      </c>
      <c r="B12" s="6" t="s">
        <v>21</v>
      </c>
      <c r="C12" s="6" t="s">
        <v>22</v>
      </c>
      <c r="D12" s="5">
        <v>105701</v>
      </c>
      <c r="E12" s="5" t="s">
        <v>2</v>
      </c>
      <c r="F12" s="6">
        <v>344</v>
      </c>
      <c r="G12" s="7">
        <v>62.5</v>
      </c>
      <c r="H12" s="8">
        <v>76.83</v>
      </c>
      <c r="I12" s="8">
        <f t="shared" si="0"/>
        <v>139.32999999999998</v>
      </c>
      <c r="J12" s="8">
        <f t="shared" si="1"/>
        <v>34.4</v>
      </c>
      <c r="K12" s="8">
        <f t="shared" si="2"/>
        <v>34.832499999999996</v>
      </c>
      <c r="L12" s="8">
        <f t="shared" si="3"/>
        <v>69.232499999999987</v>
      </c>
      <c r="M12" s="5">
        <v>11</v>
      </c>
    </row>
    <row r="13" spans="1:13" ht="18" customHeight="1" x14ac:dyDescent="0.15">
      <c r="A13" s="5">
        <v>12</v>
      </c>
      <c r="B13" s="6" t="s">
        <v>23</v>
      </c>
      <c r="C13" s="6" t="s">
        <v>24</v>
      </c>
      <c r="D13" s="5">
        <v>105701</v>
      </c>
      <c r="E13" s="5" t="s">
        <v>2</v>
      </c>
      <c r="F13" s="6">
        <v>327</v>
      </c>
      <c r="G13" s="7">
        <v>65</v>
      </c>
      <c r="H13" s="8">
        <v>79</v>
      </c>
      <c r="I13" s="8">
        <f t="shared" si="0"/>
        <v>144</v>
      </c>
      <c r="J13" s="8">
        <f t="shared" si="1"/>
        <v>32.700000000000003</v>
      </c>
      <c r="K13" s="8">
        <f t="shared" si="2"/>
        <v>36</v>
      </c>
      <c r="L13" s="8">
        <f t="shared" si="3"/>
        <v>68.7</v>
      </c>
      <c r="M13" s="5">
        <v>12</v>
      </c>
    </row>
    <row r="14" spans="1:13" s="10" customFormat="1" ht="18" customHeight="1" x14ac:dyDescent="0.15">
      <c r="A14" s="5">
        <v>13</v>
      </c>
      <c r="B14" s="6" t="s">
        <v>25</v>
      </c>
      <c r="C14" s="6" t="s">
        <v>26</v>
      </c>
      <c r="D14" s="5">
        <v>105701</v>
      </c>
      <c r="E14" s="5" t="s">
        <v>2</v>
      </c>
      <c r="F14" s="6">
        <v>373</v>
      </c>
      <c r="G14" s="7">
        <v>52</v>
      </c>
      <c r="H14" s="8">
        <v>73.16</v>
      </c>
      <c r="I14" s="8">
        <f t="shared" si="0"/>
        <v>125.16</v>
      </c>
      <c r="J14" s="8">
        <f t="shared" si="1"/>
        <v>37.299999999999997</v>
      </c>
      <c r="K14" s="8">
        <f t="shared" si="2"/>
        <v>31.29</v>
      </c>
      <c r="L14" s="8">
        <f t="shared" si="3"/>
        <v>68.59</v>
      </c>
      <c r="M14" s="5">
        <v>13</v>
      </c>
    </row>
    <row r="15" spans="1:13" s="10" customFormat="1" ht="18" customHeight="1" x14ac:dyDescent="0.15">
      <c r="A15" s="5">
        <v>14</v>
      </c>
      <c r="B15" s="6" t="s">
        <v>27</v>
      </c>
      <c r="C15" s="6" t="s">
        <v>28</v>
      </c>
      <c r="D15" s="5">
        <v>105701</v>
      </c>
      <c r="E15" s="5" t="s">
        <v>2</v>
      </c>
      <c r="F15" s="6">
        <v>379</v>
      </c>
      <c r="G15" s="7">
        <v>51</v>
      </c>
      <c r="H15" s="8">
        <v>69.83</v>
      </c>
      <c r="I15" s="8">
        <f t="shared" si="0"/>
        <v>120.83</v>
      </c>
      <c r="J15" s="8">
        <f t="shared" si="1"/>
        <v>37.9</v>
      </c>
      <c r="K15" s="8">
        <f t="shared" si="2"/>
        <v>30.2075</v>
      </c>
      <c r="L15" s="8">
        <f t="shared" si="3"/>
        <v>68.107500000000002</v>
      </c>
      <c r="M15" s="5">
        <v>14</v>
      </c>
    </row>
    <row r="16" spans="1:13" s="10" customFormat="1" ht="18" customHeight="1" x14ac:dyDescent="0.15">
      <c r="A16" s="5">
        <v>15</v>
      </c>
      <c r="B16" s="6" t="s">
        <v>29</v>
      </c>
      <c r="C16" s="6" t="s">
        <v>30</v>
      </c>
      <c r="D16" s="5">
        <v>105701</v>
      </c>
      <c r="E16" s="5" t="s">
        <v>2</v>
      </c>
      <c r="F16" s="6">
        <v>348</v>
      </c>
      <c r="G16" s="7">
        <v>62</v>
      </c>
      <c r="H16" s="8">
        <v>70.83</v>
      </c>
      <c r="I16" s="8">
        <f t="shared" si="0"/>
        <v>132.82999999999998</v>
      </c>
      <c r="J16" s="8">
        <f t="shared" si="1"/>
        <v>34.799999999999997</v>
      </c>
      <c r="K16" s="8">
        <f t="shared" si="2"/>
        <v>33.207499999999996</v>
      </c>
      <c r="L16" s="8">
        <f t="shared" si="3"/>
        <v>68.007499999999993</v>
      </c>
      <c r="M16" s="5">
        <v>15</v>
      </c>
    </row>
    <row r="17" spans="1:13" s="10" customFormat="1" ht="18" customHeight="1" x14ac:dyDescent="0.15">
      <c r="A17" s="5">
        <v>16</v>
      </c>
      <c r="B17" s="6" t="s">
        <v>31</v>
      </c>
      <c r="C17" s="6" t="s">
        <v>32</v>
      </c>
      <c r="D17" s="5">
        <v>105701</v>
      </c>
      <c r="E17" s="5" t="s">
        <v>2</v>
      </c>
      <c r="F17" s="6">
        <v>366</v>
      </c>
      <c r="G17" s="7">
        <v>44</v>
      </c>
      <c r="H17" s="8">
        <v>81.16</v>
      </c>
      <c r="I17" s="8">
        <f t="shared" si="0"/>
        <v>125.16</v>
      </c>
      <c r="J17" s="8">
        <f t="shared" si="1"/>
        <v>36.6</v>
      </c>
      <c r="K17" s="8">
        <f t="shared" si="2"/>
        <v>31.29</v>
      </c>
      <c r="L17" s="8">
        <f t="shared" si="3"/>
        <v>67.89</v>
      </c>
      <c r="M17" s="5">
        <v>16</v>
      </c>
    </row>
    <row r="18" spans="1:13" s="10" customFormat="1" ht="18" customHeight="1" x14ac:dyDescent="0.15">
      <c r="A18" s="5">
        <v>17</v>
      </c>
      <c r="B18" s="6" t="s">
        <v>33</v>
      </c>
      <c r="C18" s="6" t="s">
        <v>34</v>
      </c>
      <c r="D18" s="5">
        <v>105701</v>
      </c>
      <c r="E18" s="5" t="s">
        <v>2</v>
      </c>
      <c r="F18" s="6">
        <v>318</v>
      </c>
      <c r="G18" s="7">
        <v>70</v>
      </c>
      <c r="H18" s="8">
        <v>67.5</v>
      </c>
      <c r="I18" s="8">
        <f t="shared" si="0"/>
        <v>137.5</v>
      </c>
      <c r="J18" s="8">
        <f t="shared" si="1"/>
        <v>31.8</v>
      </c>
      <c r="K18" s="8">
        <f t="shared" si="2"/>
        <v>34.375</v>
      </c>
      <c r="L18" s="8">
        <f t="shared" si="3"/>
        <v>66.174999999999997</v>
      </c>
      <c r="M18" s="5">
        <v>17</v>
      </c>
    </row>
    <row r="19" spans="1:13" s="10" customFormat="1" ht="18" customHeight="1" x14ac:dyDescent="0.15">
      <c r="A19" s="5">
        <v>18</v>
      </c>
      <c r="B19" s="11" t="s">
        <v>98</v>
      </c>
      <c r="C19" s="12" t="s">
        <v>99</v>
      </c>
      <c r="D19" s="12">
        <v>105702</v>
      </c>
      <c r="E19" s="12" t="s">
        <v>100</v>
      </c>
      <c r="F19" s="12">
        <v>401</v>
      </c>
      <c r="G19" s="33">
        <v>78</v>
      </c>
      <c r="H19" s="13">
        <v>78.8</v>
      </c>
      <c r="I19" s="13">
        <f t="shared" ref="I19:I41" si="4">(G19+H19)</f>
        <v>156.80000000000001</v>
      </c>
      <c r="J19" s="13">
        <f t="shared" ref="J19:J41" si="5">F19/5*0.5</f>
        <v>40.1</v>
      </c>
      <c r="K19" s="13">
        <f t="shared" ref="K19:K41" si="6">I19/2*0.5</f>
        <v>39.200000000000003</v>
      </c>
      <c r="L19" s="13">
        <f t="shared" ref="L19:L41" si="7">J19+K19</f>
        <v>79.300000000000011</v>
      </c>
      <c r="M19" s="12">
        <v>1</v>
      </c>
    </row>
    <row r="20" spans="1:13" s="10" customFormat="1" ht="18" customHeight="1" x14ac:dyDescent="0.15">
      <c r="A20" s="5">
        <v>19</v>
      </c>
      <c r="B20" s="11" t="s">
        <v>101</v>
      </c>
      <c r="C20" s="12" t="s">
        <v>102</v>
      </c>
      <c r="D20" s="12">
        <v>105702</v>
      </c>
      <c r="E20" s="12" t="s">
        <v>100</v>
      </c>
      <c r="F20" s="12">
        <v>360</v>
      </c>
      <c r="G20" s="33">
        <v>86</v>
      </c>
      <c r="H20" s="13">
        <v>84.8</v>
      </c>
      <c r="I20" s="13">
        <f t="shared" si="4"/>
        <v>170.8</v>
      </c>
      <c r="J20" s="13">
        <f t="shared" si="5"/>
        <v>36</v>
      </c>
      <c r="K20" s="13">
        <f t="shared" si="6"/>
        <v>42.7</v>
      </c>
      <c r="L20" s="13">
        <f t="shared" si="7"/>
        <v>78.7</v>
      </c>
      <c r="M20" s="12">
        <v>2</v>
      </c>
    </row>
    <row r="21" spans="1:13" s="10" customFormat="1" ht="18" customHeight="1" x14ac:dyDescent="0.15">
      <c r="A21" s="5">
        <v>20</v>
      </c>
      <c r="B21" s="11" t="s">
        <v>103</v>
      </c>
      <c r="C21" s="12" t="s">
        <v>104</v>
      </c>
      <c r="D21" s="12">
        <v>105702</v>
      </c>
      <c r="E21" s="12" t="s">
        <v>100</v>
      </c>
      <c r="F21" s="12">
        <v>368</v>
      </c>
      <c r="G21" s="33">
        <v>79</v>
      </c>
      <c r="H21" s="13">
        <v>83.8</v>
      </c>
      <c r="I21" s="13">
        <f t="shared" si="4"/>
        <v>162.80000000000001</v>
      </c>
      <c r="J21" s="13">
        <f t="shared" si="5"/>
        <v>36.799999999999997</v>
      </c>
      <c r="K21" s="13">
        <f t="shared" si="6"/>
        <v>40.700000000000003</v>
      </c>
      <c r="L21" s="13">
        <f t="shared" si="7"/>
        <v>77.5</v>
      </c>
      <c r="M21" s="12">
        <v>3</v>
      </c>
    </row>
    <row r="22" spans="1:13" s="10" customFormat="1" ht="18" customHeight="1" x14ac:dyDescent="0.15">
      <c r="A22" s="5">
        <v>21</v>
      </c>
      <c r="B22" s="11" t="s">
        <v>105</v>
      </c>
      <c r="C22" s="12" t="s">
        <v>106</v>
      </c>
      <c r="D22" s="12">
        <v>105702</v>
      </c>
      <c r="E22" s="12" t="s">
        <v>100</v>
      </c>
      <c r="F22" s="12">
        <v>370</v>
      </c>
      <c r="G22" s="33">
        <v>85</v>
      </c>
      <c r="H22" s="13">
        <v>75</v>
      </c>
      <c r="I22" s="13">
        <f t="shared" si="4"/>
        <v>160</v>
      </c>
      <c r="J22" s="13">
        <f t="shared" si="5"/>
        <v>37</v>
      </c>
      <c r="K22" s="13">
        <f t="shared" si="6"/>
        <v>40</v>
      </c>
      <c r="L22" s="13">
        <f t="shared" si="7"/>
        <v>77</v>
      </c>
      <c r="M22" s="12">
        <v>4</v>
      </c>
    </row>
    <row r="23" spans="1:13" s="10" customFormat="1" ht="18" customHeight="1" x14ac:dyDescent="0.15">
      <c r="A23" s="5">
        <v>22</v>
      </c>
      <c r="B23" s="11" t="s">
        <v>107</v>
      </c>
      <c r="C23" s="12" t="s">
        <v>108</v>
      </c>
      <c r="D23" s="12">
        <v>105702</v>
      </c>
      <c r="E23" s="12" t="s">
        <v>100</v>
      </c>
      <c r="F23" s="12">
        <v>366</v>
      </c>
      <c r="G23" s="33">
        <v>81</v>
      </c>
      <c r="H23" s="13">
        <v>74.599999999999994</v>
      </c>
      <c r="I23" s="13">
        <f t="shared" si="4"/>
        <v>155.6</v>
      </c>
      <c r="J23" s="13">
        <f t="shared" si="5"/>
        <v>36.6</v>
      </c>
      <c r="K23" s="13">
        <f t="shared" si="6"/>
        <v>38.9</v>
      </c>
      <c r="L23" s="13">
        <f t="shared" si="7"/>
        <v>75.5</v>
      </c>
      <c r="M23" s="12">
        <v>5</v>
      </c>
    </row>
    <row r="24" spans="1:13" s="14" customFormat="1" ht="18" customHeight="1" x14ac:dyDescent="0.15">
      <c r="A24" s="5">
        <v>23</v>
      </c>
      <c r="B24" s="11" t="s">
        <v>109</v>
      </c>
      <c r="C24" s="12" t="s">
        <v>110</v>
      </c>
      <c r="D24" s="12">
        <v>105702</v>
      </c>
      <c r="E24" s="12" t="s">
        <v>100</v>
      </c>
      <c r="F24" s="12">
        <v>371</v>
      </c>
      <c r="G24" s="33">
        <v>73</v>
      </c>
      <c r="H24" s="13">
        <v>79.2</v>
      </c>
      <c r="I24" s="13">
        <f t="shared" si="4"/>
        <v>152.19999999999999</v>
      </c>
      <c r="J24" s="13">
        <f t="shared" si="5"/>
        <v>37.1</v>
      </c>
      <c r="K24" s="13">
        <f t="shared" si="6"/>
        <v>38.049999999999997</v>
      </c>
      <c r="L24" s="13">
        <f t="shared" si="7"/>
        <v>75.150000000000006</v>
      </c>
      <c r="M24" s="12">
        <v>6</v>
      </c>
    </row>
    <row r="25" spans="1:13" s="10" customFormat="1" ht="18" customHeight="1" x14ac:dyDescent="0.15">
      <c r="A25" s="5">
        <v>24</v>
      </c>
      <c r="B25" s="11" t="s">
        <v>111</v>
      </c>
      <c r="C25" s="12" t="s">
        <v>112</v>
      </c>
      <c r="D25" s="12">
        <v>105702</v>
      </c>
      <c r="E25" s="12" t="s">
        <v>100</v>
      </c>
      <c r="F25" s="12">
        <v>367</v>
      </c>
      <c r="G25" s="33">
        <v>75</v>
      </c>
      <c r="H25" s="13">
        <v>76.8</v>
      </c>
      <c r="I25" s="13">
        <f t="shared" si="4"/>
        <v>151.80000000000001</v>
      </c>
      <c r="J25" s="13">
        <f t="shared" si="5"/>
        <v>36.700000000000003</v>
      </c>
      <c r="K25" s="13">
        <f t="shared" si="6"/>
        <v>37.950000000000003</v>
      </c>
      <c r="L25" s="13">
        <f t="shared" si="7"/>
        <v>74.650000000000006</v>
      </c>
      <c r="M25" s="12">
        <v>7</v>
      </c>
    </row>
    <row r="26" spans="1:13" s="10" customFormat="1" ht="18" customHeight="1" x14ac:dyDescent="0.15">
      <c r="A26" s="5">
        <v>25</v>
      </c>
      <c r="B26" s="11" t="s">
        <v>113</v>
      </c>
      <c r="C26" s="12" t="s">
        <v>114</v>
      </c>
      <c r="D26" s="12">
        <v>105702</v>
      </c>
      <c r="E26" s="12" t="s">
        <v>100</v>
      </c>
      <c r="F26" s="12">
        <v>361</v>
      </c>
      <c r="G26" s="33">
        <v>76</v>
      </c>
      <c r="H26" s="13">
        <v>77.400000000000006</v>
      </c>
      <c r="I26" s="13">
        <f t="shared" si="4"/>
        <v>153.4</v>
      </c>
      <c r="J26" s="13">
        <f t="shared" si="5"/>
        <v>36.1</v>
      </c>
      <c r="K26" s="13">
        <f t="shared" si="6"/>
        <v>38.35</v>
      </c>
      <c r="L26" s="13">
        <f t="shared" si="7"/>
        <v>74.45</v>
      </c>
      <c r="M26" s="12">
        <v>8</v>
      </c>
    </row>
    <row r="27" spans="1:13" s="10" customFormat="1" ht="18" customHeight="1" x14ac:dyDescent="0.15">
      <c r="A27" s="5">
        <v>26</v>
      </c>
      <c r="B27" s="11" t="s">
        <v>115</v>
      </c>
      <c r="C27" s="12" t="s">
        <v>116</v>
      </c>
      <c r="D27" s="12">
        <v>105702</v>
      </c>
      <c r="E27" s="12" t="s">
        <v>100</v>
      </c>
      <c r="F27" s="12">
        <v>344</v>
      </c>
      <c r="G27" s="33">
        <v>82</v>
      </c>
      <c r="H27" s="13">
        <v>75.2</v>
      </c>
      <c r="I27" s="13">
        <f t="shared" si="4"/>
        <v>157.19999999999999</v>
      </c>
      <c r="J27" s="13">
        <f t="shared" si="5"/>
        <v>34.4</v>
      </c>
      <c r="K27" s="13">
        <f t="shared" si="6"/>
        <v>39.299999999999997</v>
      </c>
      <c r="L27" s="13">
        <f t="shared" si="7"/>
        <v>73.699999999999989</v>
      </c>
      <c r="M27" s="12">
        <v>9</v>
      </c>
    </row>
    <row r="28" spans="1:13" s="10" customFormat="1" ht="18" customHeight="1" x14ac:dyDescent="0.15">
      <c r="A28" s="5">
        <v>27</v>
      </c>
      <c r="B28" s="11" t="s">
        <v>117</v>
      </c>
      <c r="C28" s="12" t="s">
        <v>118</v>
      </c>
      <c r="D28" s="12">
        <v>105702</v>
      </c>
      <c r="E28" s="12" t="s">
        <v>100</v>
      </c>
      <c r="F28" s="12">
        <v>363</v>
      </c>
      <c r="G28" s="33">
        <v>67</v>
      </c>
      <c r="H28" s="13">
        <v>81.2</v>
      </c>
      <c r="I28" s="13">
        <f t="shared" si="4"/>
        <v>148.19999999999999</v>
      </c>
      <c r="J28" s="13">
        <f t="shared" si="5"/>
        <v>36.299999999999997</v>
      </c>
      <c r="K28" s="13">
        <f t="shared" si="6"/>
        <v>37.049999999999997</v>
      </c>
      <c r="L28" s="13">
        <f t="shared" si="7"/>
        <v>73.349999999999994</v>
      </c>
      <c r="M28" s="12">
        <v>10</v>
      </c>
    </row>
    <row r="29" spans="1:13" s="10" customFormat="1" ht="18" customHeight="1" x14ac:dyDescent="0.15">
      <c r="A29" s="5">
        <v>28</v>
      </c>
      <c r="B29" s="11" t="s">
        <v>119</v>
      </c>
      <c r="C29" s="12" t="s">
        <v>120</v>
      </c>
      <c r="D29" s="12">
        <v>105702</v>
      </c>
      <c r="E29" s="12" t="s">
        <v>100</v>
      </c>
      <c r="F29" s="12">
        <v>351</v>
      </c>
      <c r="G29" s="33">
        <v>77</v>
      </c>
      <c r="H29" s="13">
        <v>72.8</v>
      </c>
      <c r="I29" s="13">
        <f t="shared" si="4"/>
        <v>149.80000000000001</v>
      </c>
      <c r="J29" s="13">
        <f t="shared" si="5"/>
        <v>35.1</v>
      </c>
      <c r="K29" s="13">
        <f t="shared" si="6"/>
        <v>37.450000000000003</v>
      </c>
      <c r="L29" s="13">
        <f t="shared" si="7"/>
        <v>72.550000000000011</v>
      </c>
      <c r="M29" s="12">
        <v>11</v>
      </c>
    </row>
    <row r="30" spans="1:13" s="10" customFormat="1" ht="18" customHeight="1" x14ac:dyDescent="0.15">
      <c r="A30" s="5">
        <v>29</v>
      </c>
      <c r="B30" s="11" t="s">
        <v>121</v>
      </c>
      <c r="C30" s="12" t="s">
        <v>122</v>
      </c>
      <c r="D30" s="12">
        <v>105702</v>
      </c>
      <c r="E30" s="12" t="s">
        <v>100</v>
      </c>
      <c r="F30" s="12">
        <v>352</v>
      </c>
      <c r="G30" s="33">
        <v>75</v>
      </c>
      <c r="H30" s="13">
        <v>73.8</v>
      </c>
      <c r="I30" s="13">
        <f t="shared" si="4"/>
        <v>148.80000000000001</v>
      </c>
      <c r="J30" s="13">
        <f t="shared" si="5"/>
        <v>35.200000000000003</v>
      </c>
      <c r="K30" s="13">
        <f t="shared" si="6"/>
        <v>37.200000000000003</v>
      </c>
      <c r="L30" s="13">
        <f t="shared" si="7"/>
        <v>72.400000000000006</v>
      </c>
      <c r="M30" s="12">
        <v>12</v>
      </c>
    </row>
    <row r="31" spans="1:13" s="15" customFormat="1" ht="18" customHeight="1" x14ac:dyDescent="0.15">
      <c r="A31" s="5">
        <v>30</v>
      </c>
      <c r="B31" s="11" t="s">
        <v>123</v>
      </c>
      <c r="C31" s="12" t="s">
        <v>124</v>
      </c>
      <c r="D31" s="12">
        <v>105702</v>
      </c>
      <c r="E31" s="12" t="s">
        <v>100</v>
      </c>
      <c r="F31" s="12">
        <v>344</v>
      </c>
      <c r="G31" s="33">
        <v>71</v>
      </c>
      <c r="H31" s="13">
        <v>80.599999999999994</v>
      </c>
      <c r="I31" s="13">
        <f t="shared" si="4"/>
        <v>151.6</v>
      </c>
      <c r="J31" s="13">
        <f t="shared" si="5"/>
        <v>34.4</v>
      </c>
      <c r="K31" s="13">
        <f t="shared" si="6"/>
        <v>37.9</v>
      </c>
      <c r="L31" s="13">
        <f t="shared" si="7"/>
        <v>72.3</v>
      </c>
      <c r="M31" s="12">
        <v>13</v>
      </c>
    </row>
    <row r="32" spans="1:13" s="16" customFormat="1" ht="18" customHeight="1" x14ac:dyDescent="0.15">
      <c r="A32" s="5">
        <v>31</v>
      </c>
      <c r="B32" s="11" t="s">
        <v>125</v>
      </c>
      <c r="C32" s="12" t="s">
        <v>126</v>
      </c>
      <c r="D32" s="12">
        <v>105702</v>
      </c>
      <c r="E32" s="12" t="s">
        <v>100</v>
      </c>
      <c r="F32" s="12">
        <v>340</v>
      </c>
      <c r="G32" s="33">
        <v>74</v>
      </c>
      <c r="H32" s="13">
        <v>78.400000000000006</v>
      </c>
      <c r="I32" s="13">
        <f t="shared" si="4"/>
        <v>152.4</v>
      </c>
      <c r="J32" s="13">
        <f t="shared" si="5"/>
        <v>34</v>
      </c>
      <c r="K32" s="13">
        <f t="shared" si="6"/>
        <v>38.1</v>
      </c>
      <c r="L32" s="13">
        <f t="shared" si="7"/>
        <v>72.099999999999994</v>
      </c>
      <c r="M32" s="12">
        <v>14</v>
      </c>
    </row>
    <row r="33" spans="1:13" s="16" customFormat="1" ht="18" customHeight="1" x14ac:dyDescent="0.15">
      <c r="A33" s="5">
        <v>32</v>
      </c>
      <c r="B33" s="11" t="s">
        <v>127</v>
      </c>
      <c r="C33" s="12" t="s">
        <v>128</v>
      </c>
      <c r="D33" s="12">
        <v>105702</v>
      </c>
      <c r="E33" s="12" t="s">
        <v>100</v>
      </c>
      <c r="F33" s="12">
        <v>354</v>
      </c>
      <c r="G33" s="33">
        <v>70</v>
      </c>
      <c r="H33" s="13">
        <v>75.2</v>
      </c>
      <c r="I33" s="13">
        <f t="shared" si="4"/>
        <v>145.19999999999999</v>
      </c>
      <c r="J33" s="13">
        <f t="shared" si="5"/>
        <v>35.4</v>
      </c>
      <c r="K33" s="13">
        <f t="shared" si="6"/>
        <v>36.299999999999997</v>
      </c>
      <c r="L33" s="13">
        <f t="shared" si="7"/>
        <v>71.699999999999989</v>
      </c>
      <c r="M33" s="12">
        <v>15</v>
      </c>
    </row>
    <row r="34" spans="1:13" s="16" customFormat="1" ht="18" customHeight="1" x14ac:dyDescent="0.15">
      <c r="A34" s="5">
        <v>33</v>
      </c>
      <c r="B34" s="11" t="s">
        <v>129</v>
      </c>
      <c r="C34" s="12" t="s">
        <v>130</v>
      </c>
      <c r="D34" s="12">
        <v>105702</v>
      </c>
      <c r="E34" s="12" t="s">
        <v>100</v>
      </c>
      <c r="F34" s="12">
        <v>334</v>
      </c>
      <c r="G34" s="33">
        <v>78</v>
      </c>
      <c r="H34" s="13">
        <v>73.2</v>
      </c>
      <c r="I34" s="13">
        <f t="shared" si="4"/>
        <v>151.19999999999999</v>
      </c>
      <c r="J34" s="13">
        <f t="shared" si="5"/>
        <v>33.4</v>
      </c>
      <c r="K34" s="13">
        <f t="shared" si="6"/>
        <v>37.799999999999997</v>
      </c>
      <c r="L34" s="13">
        <f t="shared" si="7"/>
        <v>71.199999999999989</v>
      </c>
      <c r="M34" s="12">
        <v>16</v>
      </c>
    </row>
    <row r="35" spans="1:13" s="16" customFormat="1" ht="18" customHeight="1" x14ac:dyDescent="0.15">
      <c r="A35" s="5">
        <v>34</v>
      </c>
      <c r="B35" s="11" t="s">
        <v>131</v>
      </c>
      <c r="C35" s="12" t="s">
        <v>132</v>
      </c>
      <c r="D35" s="12">
        <v>105702</v>
      </c>
      <c r="E35" s="12" t="s">
        <v>100</v>
      </c>
      <c r="F35" s="12">
        <v>322</v>
      </c>
      <c r="G35" s="33">
        <v>74</v>
      </c>
      <c r="H35" s="13">
        <v>80</v>
      </c>
      <c r="I35" s="13">
        <f t="shared" si="4"/>
        <v>154</v>
      </c>
      <c r="J35" s="13">
        <f t="shared" si="5"/>
        <v>32.200000000000003</v>
      </c>
      <c r="K35" s="13">
        <f t="shared" si="6"/>
        <v>38.5</v>
      </c>
      <c r="L35" s="13">
        <f t="shared" si="7"/>
        <v>70.7</v>
      </c>
      <c r="M35" s="12">
        <v>17</v>
      </c>
    </row>
    <row r="36" spans="1:13" s="16" customFormat="1" ht="18" customHeight="1" x14ac:dyDescent="0.15">
      <c r="A36" s="5">
        <v>35</v>
      </c>
      <c r="B36" s="11" t="s">
        <v>133</v>
      </c>
      <c r="C36" s="12" t="s">
        <v>134</v>
      </c>
      <c r="D36" s="12">
        <v>105702</v>
      </c>
      <c r="E36" s="12" t="s">
        <v>100</v>
      </c>
      <c r="F36" s="12">
        <v>335</v>
      </c>
      <c r="G36" s="33">
        <v>71</v>
      </c>
      <c r="H36" s="13">
        <v>76.8</v>
      </c>
      <c r="I36" s="13">
        <f t="shared" si="4"/>
        <v>147.80000000000001</v>
      </c>
      <c r="J36" s="13">
        <f t="shared" si="5"/>
        <v>33.5</v>
      </c>
      <c r="K36" s="13">
        <f t="shared" si="6"/>
        <v>36.950000000000003</v>
      </c>
      <c r="L36" s="13">
        <f t="shared" si="7"/>
        <v>70.45</v>
      </c>
      <c r="M36" s="12">
        <v>18</v>
      </c>
    </row>
    <row r="37" spans="1:13" ht="18" customHeight="1" x14ac:dyDescent="0.15">
      <c r="A37" s="5">
        <v>36</v>
      </c>
      <c r="B37" s="11" t="s">
        <v>135</v>
      </c>
      <c r="C37" s="12" t="s">
        <v>136</v>
      </c>
      <c r="D37" s="12">
        <v>105702</v>
      </c>
      <c r="E37" s="12" t="s">
        <v>100</v>
      </c>
      <c r="F37" s="12">
        <v>325</v>
      </c>
      <c r="G37" s="33">
        <v>73</v>
      </c>
      <c r="H37" s="13">
        <v>76.8</v>
      </c>
      <c r="I37" s="13">
        <f t="shared" si="4"/>
        <v>149.80000000000001</v>
      </c>
      <c r="J37" s="13">
        <f t="shared" si="5"/>
        <v>32.5</v>
      </c>
      <c r="K37" s="13">
        <f t="shared" si="6"/>
        <v>37.450000000000003</v>
      </c>
      <c r="L37" s="13">
        <f t="shared" si="7"/>
        <v>69.95</v>
      </c>
      <c r="M37" s="12">
        <v>19</v>
      </c>
    </row>
    <row r="38" spans="1:13" ht="18" customHeight="1" x14ac:dyDescent="0.15">
      <c r="A38" s="5">
        <v>37</v>
      </c>
      <c r="B38" s="11" t="s">
        <v>137</v>
      </c>
      <c r="C38" s="12" t="s">
        <v>138</v>
      </c>
      <c r="D38" s="12">
        <v>105702</v>
      </c>
      <c r="E38" s="12" t="s">
        <v>100</v>
      </c>
      <c r="F38" s="12">
        <v>335</v>
      </c>
      <c r="G38" s="33">
        <v>66</v>
      </c>
      <c r="H38" s="13">
        <v>77.599999999999994</v>
      </c>
      <c r="I38" s="13">
        <f t="shared" si="4"/>
        <v>143.6</v>
      </c>
      <c r="J38" s="13">
        <f t="shared" si="5"/>
        <v>33.5</v>
      </c>
      <c r="K38" s="13">
        <f t="shared" si="6"/>
        <v>35.9</v>
      </c>
      <c r="L38" s="13">
        <f t="shared" si="7"/>
        <v>69.400000000000006</v>
      </c>
      <c r="M38" s="12">
        <v>20</v>
      </c>
    </row>
    <row r="39" spans="1:13" ht="18" customHeight="1" x14ac:dyDescent="0.15">
      <c r="A39" s="5">
        <v>38</v>
      </c>
      <c r="B39" s="11" t="s">
        <v>139</v>
      </c>
      <c r="C39" s="12" t="s">
        <v>140</v>
      </c>
      <c r="D39" s="12">
        <v>105702</v>
      </c>
      <c r="E39" s="12" t="s">
        <v>100</v>
      </c>
      <c r="F39" s="12">
        <v>342</v>
      </c>
      <c r="G39" s="33">
        <v>63</v>
      </c>
      <c r="H39" s="13">
        <v>77.400000000000006</v>
      </c>
      <c r="I39" s="13">
        <f t="shared" si="4"/>
        <v>140.4</v>
      </c>
      <c r="J39" s="13">
        <f t="shared" si="5"/>
        <v>34.200000000000003</v>
      </c>
      <c r="K39" s="13">
        <f t="shared" si="6"/>
        <v>35.1</v>
      </c>
      <c r="L39" s="13">
        <f t="shared" si="7"/>
        <v>69.300000000000011</v>
      </c>
      <c r="M39" s="12">
        <v>21</v>
      </c>
    </row>
    <row r="40" spans="1:13" ht="18" customHeight="1" x14ac:dyDescent="0.15">
      <c r="A40" s="5">
        <v>39</v>
      </c>
      <c r="B40" s="11" t="s">
        <v>141</v>
      </c>
      <c r="C40" s="12" t="s">
        <v>142</v>
      </c>
      <c r="D40" s="12">
        <v>105702</v>
      </c>
      <c r="E40" s="12" t="s">
        <v>100</v>
      </c>
      <c r="F40" s="12">
        <v>343</v>
      </c>
      <c r="G40" s="33">
        <v>64</v>
      </c>
      <c r="H40" s="13">
        <v>74.400000000000006</v>
      </c>
      <c r="I40" s="13">
        <f t="shared" si="4"/>
        <v>138.4</v>
      </c>
      <c r="J40" s="13">
        <f t="shared" si="5"/>
        <v>34.299999999999997</v>
      </c>
      <c r="K40" s="13">
        <f t="shared" si="6"/>
        <v>34.6</v>
      </c>
      <c r="L40" s="13">
        <f t="shared" si="7"/>
        <v>68.900000000000006</v>
      </c>
      <c r="M40" s="12">
        <v>22</v>
      </c>
    </row>
    <row r="41" spans="1:13" ht="18" customHeight="1" x14ac:dyDescent="0.15">
      <c r="A41" s="5">
        <v>40</v>
      </c>
      <c r="B41" s="11" t="s">
        <v>143</v>
      </c>
      <c r="C41" s="12" t="s">
        <v>144</v>
      </c>
      <c r="D41" s="12">
        <v>105702</v>
      </c>
      <c r="E41" s="12" t="s">
        <v>100</v>
      </c>
      <c r="F41" s="12">
        <v>331</v>
      </c>
      <c r="G41" s="33">
        <v>58</v>
      </c>
      <c r="H41" s="13">
        <v>74</v>
      </c>
      <c r="I41" s="13">
        <f t="shared" si="4"/>
        <v>132</v>
      </c>
      <c r="J41" s="13">
        <f t="shared" si="5"/>
        <v>33.1</v>
      </c>
      <c r="K41" s="13">
        <f t="shared" si="6"/>
        <v>33</v>
      </c>
      <c r="L41" s="13">
        <f t="shared" si="7"/>
        <v>66.099999999999994</v>
      </c>
      <c r="M41" s="12">
        <v>23</v>
      </c>
    </row>
    <row r="42" spans="1:13" ht="18" customHeight="1" x14ac:dyDescent="0.15">
      <c r="A42" s="5">
        <v>41</v>
      </c>
      <c r="B42" s="17" t="s">
        <v>35</v>
      </c>
      <c r="C42" s="17" t="s">
        <v>36</v>
      </c>
      <c r="D42" s="17" t="s">
        <v>37</v>
      </c>
      <c r="E42" s="17" t="s">
        <v>38</v>
      </c>
      <c r="F42" s="17">
        <v>390</v>
      </c>
      <c r="G42" s="17" t="s">
        <v>39</v>
      </c>
      <c r="H42" s="17" t="s">
        <v>40</v>
      </c>
      <c r="I42" s="18">
        <f t="shared" si="0"/>
        <v>131.19999999999999</v>
      </c>
      <c r="J42" s="18">
        <f t="shared" si="1"/>
        <v>39</v>
      </c>
      <c r="K42" s="18">
        <f t="shared" si="2"/>
        <v>32.799999999999997</v>
      </c>
      <c r="L42" s="18">
        <f t="shared" si="3"/>
        <v>71.8</v>
      </c>
      <c r="M42" s="19">
        <v>1</v>
      </c>
    </row>
    <row r="43" spans="1:13" ht="18" customHeight="1" x14ac:dyDescent="0.15">
      <c r="A43" s="5">
        <v>42</v>
      </c>
      <c r="B43" s="17" t="s">
        <v>41</v>
      </c>
      <c r="C43" s="17" t="s">
        <v>42</v>
      </c>
      <c r="D43" s="17" t="s">
        <v>37</v>
      </c>
      <c r="E43" s="17" t="s">
        <v>38</v>
      </c>
      <c r="F43" s="17">
        <v>320</v>
      </c>
      <c r="G43" s="17" t="s">
        <v>43</v>
      </c>
      <c r="H43" s="17" t="s">
        <v>44</v>
      </c>
      <c r="I43" s="18">
        <f t="shared" si="0"/>
        <v>140</v>
      </c>
      <c r="J43" s="18">
        <f t="shared" si="1"/>
        <v>32</v>
      </c>
      <c r="K43" s="18">
        <f t="shared" si="2"/>
        <v>35</v>
      </c>
      <c r="L43" s="18">
        <f t="shared" si="3"/>
        <v>67</v>
      </c>
      <c r="M43" s="19">
        <v>2</v>
      </c>
    </row>
    <row r="44" spans="1:13" ht="18" customHeight="1" x14ac:dyDescent="0.15">
      <c r="A44" s="5">
        <v>43</v>
      </c>
      <c r="B44" s="17" t="s">
        <v>45</v>
      </c>
      <c r="C44" s="17" t="s">
        <v>46</v>
      </c>
      <c r="D44" s="17" t="s">
        <v>37</v>
      </c>
      <c r="E44" s="17" t="s">
        <v>38</v>
      </c>
      <c r="F44" s="17">
        <v>334</v>
      </c>
      <c r="G44" s="17" t="s">
        <v>47</v>
      </c>
      <c r="H44" s="17" t="s">
        <v>48</v>
      </c>
      <c r="I44" s="18">
        <f t="shared" si="0"/>
        <v>128.4</v>
      </c>
      <c r="J44" s="18">
        <f t="shared" si="1"/>
        <v>33.4</v>
      </c>
      <c r="K44" s="18">
        <f t="shared" si="2"/>
        <v>32.1</v>
      </c>
      <c r="L44" s="18">
        <f t="shared" si="3"/>
        <v>65.5</v>
      </c>
      <c r="M44" s="19">
        <v>3</v>
      </c>
    </row>
    <row r="45" spans="1:13" ht="18" customHeight="1" x14ac:dyDescent="0.15">
      <c r="A45" s="5">
        <v>44</v>
      </c>
      <c r="B45" s="17" t="s">
        <v>49</v>
      </c>
      <c r="C45" s="17" t="s">
        <v>50</v>
      </c>
      <c r="D45" s="17" t="s">
        <v>37</v>
      </c>
      <c r="E45" s="17" t="s">
        <v>38</v>
      </c>
      <c r="F45" s="17">
        <v>315</v>
      </c>
      <c r="G45" s="17" t="s">
        <v>51</v>
      </c>
      <c r="H45" s="17" t="s">
        <v>52</v>
      </c>
      <c r="I45" s="18">
        <f t="shared" si="0"/>
        <v>131.80000000000001</v>
      </c>
      <c r="J45" s="18">
        <f t="shared" si="1"/>
        <v>31.5</v>
      </c>
      <c r="K45" s="18">
        <f t="shared" si="2"/>
        <v>32.950000000000003</v>
      </c>
      <c r="L45" s="18">
        <f t="shared" si="3"/>
        <v>64.45</v>
      </c>
      <c r="M45" s="19">
        <v>4</v>
      </c>
    </row>
    <row r="46" spans="1:13" ht="18" customHeight="1" x14ac:dyDescent="0.15">
      <c r="A46" s="5">
        <v>45</v>
      </c>
      <c r="B46" s="17" t="s">
        <v>53</v>
      </c>
      <c r="C46" s="17" t="s">
        <v>54</v>
      </c>
      <c r="D46" s="17" t="s">
        <v>37</v>
      </c>
      <c r="E46" s="17" t="s">
        <v>38</v>
      </c>
      <c r="F46" s="17">
        <v>305</v>
      </c>
      <c r="G46" s="17" t="s">
        <v>47</v>
      </c>
      <c r="H46" s="17" t="s">
        <v>55</v>
      </c>
      <c r="I46" s="18">
        <f t="shared" si="0"/>
        <v>123.8</v>
      </c>
      <c r="J46" s="18">
        <f t="shared" si="1"/>
        <v>30.5</v>
      </c>
      <c r="K46" s="18">
        <f t="shared" si="2"/>
        <v>30.95</v>
      </c>
      <c r="L46" s="18">
        <f t="shared" si="3"/>
        <v>61.45</v>
      </c>
      <c r="M46" s="19">
        <v>5</v>
      </c>
    </row>
    <row r="47" spans="1:13" ht="18" customHeight="1" x14ac:dyDescent="0.15">
      <c r="A47" s="5">
        <v>46</v>
      </c>
      <c r="B47" s="20" t="s">
        <v>56</v>
      </c>
      <c r="C47" s="20" t="s">
        <v>57</v>
      </c>
      <c r="D47" s="21">
        <v>105704</v>
      </c>
      <c r="E47" s="20" t="s">
        <v>58</v>
      </c>
      <c r="F47" s="20">
        <v>344</v>
      </c>
      <c r="G47" s="22">
        <v>64</v>
      </c>
      <c r="H47" s="23">
        <v>81</v>
      </c>
      <c r="I47" s="23">
        <f t="shared" si="0"/>
        <v>145</v>
      </c>
      <c r="J47" s="23">
        <f t="shared" si="1"/>
        <v>34.4</v>
      </c>
      <c r="K47" s="23">
        <f t="shared" si="2"/>
        <v>36.25</v>
      </c>
      <c r="L47" s="23">
        <f t="shared" si="3"/>
        <v>70.650000000000006</v>
      </c>
      <c r="M47" s="21">
        <v>1</v>
      </c>
    </row>
    <row r="48" spans="1:13" ht="18" customHeight="1" x14ac:dyDescent="0.15">
      <c r="A48" s="5">
        <v>47</v>
      </c>
      <c r="B48" s="24" t="s">
        <v>59</v>
      </c>
      <c r="C48" s="24" t="s">
        <v>60</v>
      </c>
      <c r="D48" s="25">
        <v>105707</v>
      </c>
      <c r="E48" s="24" t="s">
        <v>61</v>
      </c>
      <c r="F48" s="24">
        <v>370</v>
      </c>
      <c r="G48" s="26">
        <v>59.5</v>
      </c>
      <c r="H48" s="27">
        <v>89.33</v>
      </c>
      <c r="I48" s="27">
        <f t="shared" si="0"/>
        <v>148.82999999999998</v>
      </c>
      <c r="J48" s="27">
        <f t="shared" si="1"/>
        <v>37</v>
      </c>
      <c r="K48" s="27">
        <f t="shared" si="2"/>
        <v>37.207499999999996</v>
      </c>
      <c r="L48" s="27">
        <f t="shared" si="3"/>
        <v>74.207499999999996</v>
      </c>
      <c r="M48" s="25">
        <v>1</v>
      </c>
    </row>
    <row r="49" spans="1:13" ht="18" customHeight="1" x14ac:dyDescent="0.15">
      <c r="A49" s="5">
        <v>48</v>
      </c>
      <c r="B49" s="24" t="s">
        <v>62</v>
      </c>
      <c r="C49" s="24" t="s">
        <v>63</v>
      </c>
      <c r="D49" s="25">
        <v>105707</v>
      </c>
      <c r="E49" s="24" t="s">
        <v>61</v>
      </c>
      <c r="F49" s="24">
        <v>341</v>
      </c>
      <c r="G49" s="26">
        <v>54.5</v>
      </c>
      <c r="H49" s="27">
        <v>80.66</v>
      </c>
      <c r="I49" s="27">
        <f t="shared" si="0"/>
        <v>135.16</v>
      </c>
      <c r="J49" s="27">
        <f t="shared" si="1"/>
        <v>34.1</v>
      </c>
      <c r="K49" s="27">
        <f t="shared" si="2"/>
        <v>33.79</v>
      </c>
      <c r="L49" s="27">
        <f t="shared" si="3"/>
        <v>67.89</v>
      </c>
      <c r="M49" s="25">
        <v>2</v>
      </c>
    </row>
    <row r="50" spans="1:13" ht="18" customHeight="1" x14ac:dyDescent="0.15">
      <c r="A50" s="5">
        <v>49</v>
      </c>
      <c r="B50" s="24" t="s">
        <v>64</v>
      </c>
      <c r="C50" s="24" t="s">
        <v>65</v>
      </c>
      <c r="D50" s="25">
        <v>105707</v>
      </c>
      <c r="E50" s="24" t="s">
        <v>61</v>
      </c>
      <c r="F50" s="24">
        <v>330</v>
      </c>
      <c r="G50" s="26">
        <v>52</v>
      </c>
      <c r="H50" s="27">
        <v>77</v>
      </c>
      <c r="I50" s="27">
        <f t="shared" si="0"/>
        <v>129</v>
      </c>
      <c r="J50" s="27">
        <f t="shared" si="1"/>
        <v>33</v>
      </c>
      <c r="K50" s="27">
        <f t="shared" si="2"/>
        <v>32.25</v>
      </c>
      <c r="L50" s="27">
        <f t="shared" si="3"/>
        <v>65.25</v>
      </c>
      <c r="M50" s="25">
        <v>3</v>
      </c>
    </row>
    <row r="51" spans="1:13" ht="18" customHeight="1" x14ac:dyDescent="0.15">
      <c r="A51" s="5">
        <v>50</v>
      </c>
      <c r="B51" s="24" t="s">
        <v>66</v>
      </c>
      <c r="C51" s="24" t="s">
        <v>67</v>
      </c>
      <c r="D51" s="25">
        <v>105707</v>
      </c>
      <c r="E51" s="24" t="s">
        <v>61</v>
      </c>
      <c r="F51" s="24">
        <v>305</v>
      </c>
      <c r="G51" s="26">
        <v>52</v>
      </c>
      <c r="H51" s="27">
        <v>74.33</v>
      </c>
      <c r="I51" s="27">
        <f t="shared" si="0"/>
        <v>126.33</v>
      </c>
      <c r="J51" s="27">
        <f t="shared" si="1"/>
        <v>30.5</v>
      </c>
      <c r="K51" s="27">
        <f t="shared" si="2"/>
        <v>31.5825</v>
      </c>
      <c r="L51" s="27">
        <f t="shared" si="3"/>
        <v>62.082499999999996</v>
      </c>
      <c r="M51" s="25">
        <v>4</v>
      </c>
    </row>
    <row r="52" spans="1:13" ht="18" customHeight="1" x14ac:dyDescent="0.15">
      <c r="A52" s="5">
        <v>51</v>
      </c>
      <c r="B52" s="24" t="s">
        <v>68</v>
      </c>
      <c r="C52" s="24" t="s">
        <v>69</v>
      </c>
      <c r="D52" s="25">
        <v>105707</v>
      </c>
      <c r="E52" s="24" t="s">
        <v>61</v>
      </c>
      <c r="F52" s="24">
        <v>311</v>
      </c>
      <c r="G52" s="26">
        <v>53</v>
      </c>
      <c r="H52" s="27">
        <v>66.33</v>
      </c>
      <c r="I52" s="27">
        <f t="shared" si="0"/>
        <v>119.33</v>
      </c>
      <c r="J52" s="27">
        <f t="shared" si="1"/>
        <v>31.1</v>
      </c>
      <c r="K52" s="27">
        <f t="shared" si="2"/>
        <v>29.8325</v>
      </c>
      <c r="L52" s="27">
        <f t="shared" si="3"/>
        <v>60.932500000000005</v>
      </c>
      <c r="M52" s="25">
        <v>5</v>
      </c>
    </row>
    <row r="53" spans="1:13" ht="18" customHeight="1" x14ac:dyDescent="0.15">
      <c r="A53" s="5">
        <v>52</v>
      </c>
      <c r="B53" s="28" t="s">
        <v>70</v>
      </c>
      <c r="C53" s="28" t="s">
        <v>71</v>
      </c>
      <c r="D53" s="28" t="s">
        <v>72</v>
      </c>
      <c r="E53" s="28" t="s">
        <v>73</v>
      </c>
      <c r="F53" s="28">
        <v>391</v>
      </c>
      <c r="G53" s="28" t="s">
        <v>74</v>
      </c>
      <c r="H53" s="28" t="s">
        <v>75</v>
      </c>
      <c r="I53" s="29">
        <f t="shared" si="0"/>
        <v>163.19999999999999</v>
      </c>
      <c r="J53" s="29">
        <f t="shared" si="1"/>
        <v>39.1</v>
      </c>
      <c r="K53" s="29">
        <f t="shared" si="2"/>
        <v>40.799999999999997</v>
      </c>
      <c r="L53" s="29">
        <f t="shared" si="3"/>
        <v>79.900000000000006</v>
      </c>
      <c r="M53" s="30">
        <v>1</v>
      </c>
    </row>
    <row r="54" spans="1:13" ht="18" customHeight="1" x14ac:dyDescent="0.15">
      <c r="A54" s="5">
        <v>53</v>
      </c>
      <c r="B54" s="28" t="s">
        <v>76</v>
      </c>
      <c r="C54" s="28" t="s">
        <v>77</v>
      </c>
      <c r="D54" s="28" t="s">
        <v>72</v>
      </c>
      <c r="E54" s="28" t="s">
        <v>73</v>
      </c>
      <c r="F54" s="28">
        <v>382</v>
      </c>
      <c r="G54" s="28" t="s">
        <v>44</v>
      </c>
      <c r="H54" s="28" t="s">
        <v>78</v>
      </c>
      <c r="I54" s="29">
        <f t="shared" si="0"/>
        <v>163.80000000000001</v>
      </c>
      <c r="J54" s="29">
        <f t="shared" si="1"/>
        <v>38.200000000000003</v>
      </c>
      <c r="K54" s="29">
        <f t="shared" si="2"/>
        <v>40.950000000000003</v>
      </c>
      <c r="L54" s="29">
        <f t="shared" si="3"/>
        <v>79.150000000000006</v>
      </c>
      <c r="M54" s="30">
        <v>2</v>
      </c>
    </row>
    <row r="55" spans="1:13" ht="18" customHeight="1" x14ac:dyDescent="0.15">
      <c r="A55" s="5">
        <v>54</v>
      </c>
      <c r="B55" s="28" t="s">
        <v>79</v>
      </c>
      <c r="C55" s="28" t="s">
        <v>80</v>
      </c>
      <c r="D55" s="28" t="s">
        <v>72</v>
      </c>
      <c r="E55" s="28" t="s">
        <v>73</v>
      </c>
      <c r="F55" s="28">
        <v>370</v>
      </c>
      <c r="G55" s="28" t="s">
        <v>81</v>
      </c>
      <c r="H55" s="28" t="s">
        <v>82</v>
      </c>
      <c r="I55" s="29">
        <f t="shared" si="0"/>
        <v>162.4</v>
      </c>
      <c r="J55" s="29">
        <f t="shared" si="1"/>
        <v>37</v>
      </c>
      <c r="K55" s="29">
        <f t="shared" si="2"/>
        <v>40.6</v>
      </c>
      <c r="L55" s="29">
        <f t="shared" si="3"/>
        <v>77.599999999999994</v>
      </c>
      <c r="M55" s="30">
        <v>3</v>
      </c>
    </row>
    <row r="56" spans="1:13" ht="18" customHeight="1" x14ac:dyDescent="0.15">
      <c r="A56" s="5">
        <v>55</v>
      </c>
      <c r="B56" s="28" t="s">
        <v>83</v>
      </c>
      <c r="C56" s="28" t="s">
        <v>84</v>
      </c>
      <c r="D56" s="28" t="s">
        <v>72</v>
      </c>
      <c r="E56" s="28" t="s">
        <v>73</v>
      </c>
      <c r="F56" s="28">
        <v>346</v>
      </c>
      <c r="G56" s="28" t="s">
        <v>85</v>
      </c>
      <c r="H56" s="28" t="s">
        <v>86</v>
      </c>
      <c r="I56" s="29">
        <f t="shared" si="0"/>
        <v>158.6</v>
      </c>
      <c r="J56" s="29">
        <f t="shared" si="1"/>
        <v>34.6</v>
      </c>
      <c r="K56" s="29">
        <f t="shared" si="2"/>
        <v>39.65</v>
      </c>
      <c r="L56" s="29">
        <f t="shared" si="3"/>
        <v>74.25</v>
      </c>
      <c r="M56" s="30">
        <v>4</v>
      </c>
    </row>
    <row r="57" spans="1:13" ht="18" customHeight="1" x14ac:dyDescent="0.15">
      <c r="A57" s="5">
        <v>56</v>
      </c>
      <c r="B57" s="28" t="s">
        <v>87</v>
      </c>
      <c r="C57" s="28" t="s">
        <v>88</v>
      </c>
      <c r="D57" s="28" t="s">
        <v>72</v>
      </c>
      <c r="E57" s="28" t="s">
        <v>73</v>
      </c>
      <c r="F57" s="28">
        <v>363</v>
      </c>
      <c r="G57" s="28" t="s">
        <v>89</v>
      </c>
      <c r="H57" s="28" t="s">
        <v>90</v>
      </c>
      <c r="I57" s="29">
        <f t="shared" si="0"/>
        <v>147.6</v>
      </c>
      <c r="J57" s="29">
        <f t="shared" si="1"/>
        <v>36.299999999999997</v>
      </c>
      <c r="K57" s="29">
        <f t="shared" si="2"/>
        <v>36.9</v>
      </c>
      <c r="L57" s="29">
        <f t="shared" si="3"/>
        <v>73.199999999999989</v>
      </c>
      <c r="M57" s="30">
        <v>5</v>
      </c>
    </row>
    <row r="58" spans="1:13" ht="18" customHeight="1" x14ac:dyDescent="0.15">
      <c r="A58" s="5">
        <v>57</v>
      </c>
      <c r="B58" s="28" t="s">
        <v>91</v>
      </c>
      <c r="C58" s="28" t="s">
        <v>92</v>
      </c>
      <c r="D58" s="28" t="s">
        <v>72</v>
      </c>
      <c r="E58" s="28" t="s">
        <v>73</v>
      </c>
      <c r="F58" s="28">
        <v>332</v>
      </c>
      <c r="G58" s="28" t="s">
        <v>93</v>
      </c>
      <c r="H58" s="28" t="s">
        <v>94</v>
      </c>
      <c r="I58" s="29">
        <f t="shared" si="0"/>
        <v>156</v>
      </c>
      <c r="J58" s="29">
        <f t="shared" si="1"/>
        <v>33.200000000000003</v>
      </c>
      <c r="K58" s="29">
        <f t="shared" si="2"/>
        <v>39</v>
      </c>
      <c r="L58" s="29">
        <f t="shared" si="3"/>
        <v>72.2</v>
      </c>
      <c r="M58" s="30">
        <v>6</v>
      </c>
    </row>
    <row r="59" spans="1:13" ht="18" customHeight="1" x14ac:dyDescent="0.15">
      <c r="A59" s="5">
        <v>58</v>
      </c>
      <c r="B59" s="28" t="s">
        <v>95</v>
      </c>
      <c r="C59" s="28" t="s">
        <v>96</v>
      </c>
      <c r="D59" s="28" t="s">
        <v>72</v>
      </c>
      <c r="E59" s="28" t="s">
        <v>73</v>
      </c>
      <c r="F59" s="28">
        <v>341</v>
      </c>
      <c r="G59" s="28" t="s">
        <v>93</v>
      </c>
      <c r="H59" s="28" t="s">
        <v>97</v>
      </c>
      <c r="I59" s="29">
        <f t="shared" si="0"/>
        <v>140.19999999999999</v>
      </c>
      <c r="J59" s="29">
        <f t="shared" si="1"/>
        <v>34.1</v>
      </c>
      <c r="K59" s="29">
        <f t="shared" si="2"/>
        <v>35.049999999999997</v>
      </c>
      <c r="L59" s="29">
        <f t="shared" si="3"/>
        <v>69.150000000000006</v>
      </c>
      <c r="M59" s="30">
        <v>7</v>
      </c>
    </row>
  </sheetData>
  <sortState ref="A2:M59">
    <sortCondition ref="D10"/>
  </sortState>
  <phoneticPr fontId="1" type="noConversion"/>
  <pageMargins left="0.39370078740157499" right="0.39370078740157499" top="0.98425196850393704" bottom="0.98425196850393704" header="0.511811023622047" footer="0.511811023622047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2023-03-29T13:59:00Z</cp:lastPrinted>
  <dcterms:created xsi:type="dcterms:W3CDTF">1996-12-17T01:32:00Z</dcterms:created>
  <dcterms:modified xsi:type="dcterms:W3CDTF">2024-04-02T14:25:20Z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CAA3B421093345BC8608543AD88FB096_13</vt:lpwstr>
  </property>
</Properties>
</file>