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showInkAnnotation="0"/>
  <mc:AlternateContent xmlns:mc="http://schemas.openxmlformats.org/markup-compatibility/2006">
    <mc:Choice Requires="x15">
      <x15ac:absPath xmlns:x15ac="http://schemas.microsoft.com/office/spreadsheetml/2010/11/ac" url="C:\Users\tracyDU\Desktop\"/>
    </mc:Choice>
  </mc:AlternateContent>
  <xr:revisionPtr revIDLastSave="0" documentId="13_ncr:1_{7FB49703-890A-4A7E-8EBC-9920D9A12AE2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院系公示成绩模板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7" l="1"/>
  <c r="J4" i="7"/>
  <c r="J3" i="7"/>
  <c r="J2" i="7"/>
  <c r="J7" i="7"/>
  <c r="J9" i="7"/>
  <c r="J8" i="7"/>
  <c r="J6" i="7"/>
  <c r="I5" i="7"/>
  <c r="K5" i="7" s="1"/>
  <c r="I4" i="7"/>
  <c r="K4" i="7" s="1"/>
  <c r="I3" i="7"/>
  <c r="K3" i="7" s="1"/>
  <c r="I2" i="7"/>
  <c r="K2" i="7" s="1"/>
  <c r="I7" i="7"/>
  <c r="K7" i="7" s="1"/>
  <c r="I9" i="7"/>
  <c r="K9" i="7" s="1"/>
  <c r="I8" i="7"/>
  <c r="K8" i="7" s="1"/>
  <c r="I6" i="7"/>
  <c r="K6" i="7" s="1"/>
  <c r="L8" i="7" l="1"/>
  <c r="L9" i="7"/>
  <c r="L2" i="7"/>
  <c r="L3" i="7"/>
  <c r="L7" i="7"/>
  <c r="L4" i="7"/>
  <c r="L6" i="7"/>
  <c r="L5" i="7"/>
</calcChain>
</file>

<file path=xl/sharedStrings.xml><?xml version="1.0" encoding="utf-8"?>
<sst xmlns="http://schemas.openxmlformats.org/spreadsheetml/2006/main" count="37" uniqueCount="31">
  <si>
    <r>
      <rPr>
        <b/>
        <sz val="10"/>
        <rFont val="宋体"/>
        <family val="3"/>
        <charset val="134"/>
      </rPr>
      <t>序号</t>
    </r>
  </si>
  <si>
    <r>
      <rPr>
        <b/>
        <sz val="10"/>
        <rFont val="宋体"/>
        <family val="3"/>
        <charset val="134"/>
      </rPr>
      <t>考生编号</t>
    </r>
  </si>
  <si>
    <r>
      <rPr>
        <b/>
        <sz val="10"/>
        <rFont val="宋体"/>
        <family val="3"/>
        <charset val="134"/>
      </rPr>
      <t>姓名</t>
    </r>
  </si>
  <si>
    <r>
      <rPr>
        <b/>
        <sz val="10"/>
        <rFont val="宋体"/>
        <family val="3"/>
        <charset val="134"/>
      </rPr>
      <t>专业代码</t>
    </r>
  </si>
  <si>
    <r>
      <rPr>
        <b/>
        <sz val="10"/>
        <rFont val="宋体"/>
        <family val="3"/>
        <charset val="134"/>
      </rPr>
      <t>专业名称</t>
    </r>
  </si>
  <si>
    <r>
      <rPr>
        <b/>
        <sz val="10"/>
        <rFont val="宋体"/>
        <family val="3"/>
        <charset val="134"/>
      </rPr>
      <t>名次排序</t>
    </r>
  </si>
  <si>
    <r>
      <rPr>
        <b/>
        <sz val="10"/>
        <rFont val="宋体"/>
        <family val="3"/>
        <charset val="134"/>
      </rPr>
      <t>初试成绩</t>
    </r>
    <r>
      <rPr>
        <b/>
        <sz val="10"/>
        <rFont val="Times New Roman"/>
        <family val="1"/>
      </rPr>
      <t>a</t>
    </r>
    <phoneticPr fontId="1" type="noConversion"/>
  </si>
  <si>
    <r>
      <rPr>
        <b/>
        <sz val="10"/>
        <rFont val="宋体"/>
        <family val="3"/>
        <charset val="134"/>
      </rPr>
      <t>复试笔试成绩</t>
    </r>
    <r>
      <rPr>
        <b/>
        <sz val="10"/>
        <rFont val="Times New Roman"/>
        <family val="1"/>
      </rPr>
      <t>b1</t>
    </r>
    <phoneticPr fontId="1" type="noConversion"/>
  </si>
  <si>
    <r>
      <rPr>
        <b/>
        <sz val="10"/>
        <rFont val="宋体"/>
        <family val="3"/>
        <charset val="134"/>
      </rPr>
      <t>复试面试成绩</t>
    </r>
    <r>
      <rPr>
        <b/>
        <sz val="10"/>
        <rFont val="Times New Roman"/>
        <family val="1"/>
      </rPr>
      <t>b2</t>
    </r>
    <phoneticPr fontId="1" type="noConversion"/>
  </si>
  <si>
    <r>
      <rPr>
        <b/>
        <sz val="10"/>
        <rFont val="宋体"/>
        <family val="3"/>
        <charset val="134"/>
      </rPr>
      <t>复试成绩</t>
    </r>
    <r>
      <rPr>
        <b/>
        <sz val="10"/>
        <rFont val="Times New Roman"/>
        <family val="1"/>
      </rPr>
      <t>b=b1+b2</t>
    </r>
    <phoneticPr fontId="1" type="noConversion"/>
  </si>
  <si>
    <r>
      <rPr>
        <b/>
        <sz val="10"/>
        <rFont val="宋体"/>
        <family val="3"/>
        <charset val="134"/>
      </rPr>
      <t>初试权重成绩</t>
    </r>
    <r>
      <rPr>
        <b/>
        <sz val="10"/>
        <rFont val="Times New Roman"/>
        <family val="1"/>
      </rPr>
      <t>A=(a/5)×60%</t>
    </r>
    <phoneticPr fontId="1" type="noConversion"/>
  </si>
  <si>
    <r>
      <rPr>
        <b/>
        <sz val="10"/>
        <rFont val="宋体"/>
        <family val="3"/>
        <charset val="134"/>
      </rPr>
      <t>复试权重成绩</t>
    </r>
    <r>
      <rPr>
        <b/>
        <sz val="10"/>
        <rFont val="Times New Roman"/>
        <family val="1"/>
      </rPr>
      <t>B=(b/2)×40%</t>
    </r>
    <phoneticPr fontId="1" type="noConversion"/>
  </si>
  <si>
    <r>
      <rPr>
        <b/>
        <sz val="10"/>
        <rFont val="宋体"/>
        <family val="3"/>
        <charset val="134"/>
      </rPr>
      <t>考生最后成绩</t>
    </r>
    <r>
      <rPr>
        <b/>
        <sz val="10"/>
        <rFont val="Times New Roman"/>
        <family val="1"/>
      </rPr>
      <t>A+B</t>
    </r>
  </si>
  <si>
    <t>106331105400240</t>
  </si>
  <si>
    <t>陈希</t>
  </si>
  <si>
    <t>药物化学</t>
    <phoneticPr fontId="1" type="noConversion"/>
  </si>
  <si>
    <t>106341105400155</t>
  </si>
  <si>
    <t>张莉</t>
  </si>
  <si>
    <t>106341100282036</t>
  </si>
  <si>
    <t>陈庆</t>
  </si>
  <si>
    <t>106341105400112</t>
  </si>
  <si>
    <t>曾祖华</t>
  </si>
  <si>
    <t>100931000001111</t>
  </si>
  <si>
    <t>王凯悦</t>
  </si>
  <si>
    <t>药剂学</t>
    <phoneticPr fontId="1" type="noConversion"/>
  </si>
  <si>
    <t>103431411003062</t>
  </si>
  <si>
    <t>李姣</t>
  </si>
  <si>
    <t>105701567892125</t>
  </si>
  <si>
    <t>冯盼</t>
  </si>
  <si>
    <t>105701567892925</t>
  </si>
  <si>
    <t>袁强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</si>
</sst>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6" x14ac:knownFonts="1">
    <font>
      <sz val="12"/>
      <name val="宋体"/>
      <charset val="134"/>
    </font>
    <font>
      <sz val="9"/>
      <name val="宋体"/>
      <family val="3"/>
      <charset val="134"/>
    </font>
    <font>
      <sz val="10"/>
      <name val="Times New Roman"/>
      <family val="1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sz val="10"/>
      <name val="宋体"/>
      <family val="1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zoomScaleSheetLayoutView="100" workbookViewId="0">
      <selection activeCell="K15" sqref="K15"/>
    </sheetView>
  </sheetViews>
  <sheetFormatPr defaultRowHeight="12.75" x14ac:dyDescent="0.15"/>
  <cols>
    <col min="1" max="1" width="5.75" style="1" customWidth="1"/>
    <col min="2" max="2" width="16.375" style="2" customWidth="1"/>
    <col min="3" max="3" width="6.875" style="1" customWidth="1"/>
    <col min="4" max="4" width="6.625" style="1" customWidth="1"/>
    <col min="5" max="5" width="8.625" style="1" customWidth="1"/>
    <col min="6" max="6" width="6.75" style="1" customWidth="1"/>
    <col min="7" max="7" width="7.625" style="1" customWidth="1"/>
    <col min="8" max="8" width="7.125" style="1" customWidth="1"/>
    <col min="9" max="9" width="8.25" style="1" customWidth="1"/>
    <col min="10" max="10" width="11.375" style="3" customWidth="1"/>
    <col min="11" max="11" width="13.625" style="3" customWidth="1"/>
    <col min="12" max="12" width="9" style="3"/>
    <col min="13" max="16384" width="9" style="1"/>
  </cols>
  <sheetData>
    <row r="1" spans="1:13" s="4" customFormat="1" ht="62.1" customHeight="1" x14ac:dyDescent="0.15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6</v>
      </c>
      <c r="G1" s="4" t="s">
        <v>7</v>
      </c>
      <c r="H1" s="4" t="s">
        <v>8</v>
      </c>
      <c r="I1" s="4" t="s">
        <v>9</v>
      </c>
      <c r="J1" s="6" t="s">
        <v>10</v>
      </c>
      <c r="K1" s="6" t="s">
        <v>11</v>
      </c>
      <c r="L1" s="6" t="s">
        <v>12</v>
      </c>
      <c r="M1" s="4" t="s">
        <v>5</v>
      </c>
    </row>
    <row r="2" spans="1:13" ht="14.25" x14ac:dyDescent="0.15">
      <c r="A2" s="1">
        <v>1</v>
      </c>
      <c r="B2" t="s">
        <v>20</v>
      </c>
      <c r="C2" t="s">
        <v>21</v>
      </c>
      <c r="D2" s="8">
        <v>100701</v>
      </c>
      <c r="E2" s="10" t="s">
        <v>15</v>
      </c>
      <c r="F2">
        <v>302</v>
      </c>
      <c r="G2" s="8">
        <v>90</v>
      </c>
      <c r="H2" s="7">
        <v>71.8</v>
      </c>
      <c r="I2" s="1">
        <f>G2+H2</f>
        <v>161.80000000000001</v>
      </c>
      <c r="J2" s="3">
        <f>F2/5*0.6</f>
        <v>36.239999999999995</v>
      </c>
      <c r="K2" s="3">
        <f>I2/2*0.4</f>
        <v>32.360000000000007</v>
      </c>
      <c r="L2" s="3">
        <f>J2+K2</f>
        <v>68.599999999999994</v>
      </c>
      <c r="M2" s="1">
        <v>1</v>
      </c>
    </row>
    <row r="3" spans="1:13" ht="14.25" x14ac:dyDescent="0.15">
      <c r="A3" s="1">
        <v>2</v>
      </c>
      <c r="B3" t="s">
        <v>18</v>
      </c>
      <c r="C3" t="s">
        <v>19</v>
      </c>
      <c r="D3" s="8">
        <v>100701</v>
      </c>
      <c r="E3" s="10" t="s">
        <v>15</v>
      </c>
      <c r="F3">
        <v>314</v>
      </c>
      <c r="G3" s="8">
        <v>86</v>
      </c>
      <c r="H3" s="7">
        <v>64.400000000000006</v>
      </c>
      <c r="I3" s="1">
        <f t="shared" ref="I3" si="0">G3+H3</f>
        <v>150.4</v>
      </c>
      <c r="J3" s="3">
        <f t="shared" ref="J3" si="1">F3/5*0.6</f>
        <v>37.68</v>
      </c>
      <c r="K3" s="3">
        <f t="shared" ref="K3" si="2">I3/2*0.4</f>
        <v>30.080000000000002</v>
      </c>
      <c r="L3" s="3">
        <f t="shared" ref="L3" si="3">J3+K3</f>
        <v>67.760000000000005</v>
      </c>
      <c r="M3" s="1">
        <v>2</v>
      </c>
    </row>
    <row r="4" spans="1:13" ht="14.25" x14ac:dyDescent="0.15">
      <c r="A4" s="1">
        <v>3</v>
      </c>
      <c r="B4" t="s">
        <v>16</v>
      </c>
      <c r="C4" t="s">
        <v>17</v>
      </c>
      <c r="D4" s="8">
        <v>100701</v>
      </c>
      <c r="E4" s="10" t="s">
        <v>15</v>
      </c>
      <c r="F4">
        <v>313</v>
      </c>
      <c r="G4" s="8">
        <v>82</v>
      </c>
      <c r="H4" s="7">
        <v>65.400000000000006</v>
      </c>
      <c r="I4" s="1">
        <f>G4+H4</f>
        <v>147.4</v>
      </c>
      <c r="J4" s="3">
        <f>F4/5*0.6</f>
        <v>37.56</v>
      </c>
      <c r="K4" s="3">
        <f>I4/2*0.4</f>
        <v>29.480000000000004</v>
      </c>
      <c r="L4" s="3">
        <f>J4+K4</f>
        <v>67.040000000000006</v>
      </c>
      <c r="M4" s="1">
        <v>3</v>
      </c>
    </row>
    <row r="5" spans="1:13" ht="14.25" x14ac:dyDescent="0.15">
      <c r="A5" s="1">
        <v>4</v>
      </c>
      <c r="B5" t="s">
        <v>13</v>
      </c>
      <c r="C5" t="s">
        <v>14</v>
      </c>
      <c r="D5" s="8">
        <v>100701</v>
      </c>
      <c r="E5" s="10" t="s">
        <v>15</v>
      </c>
      <c r="F5">
        <v>308</v>
      </c>
      <c r="G5" s="8">
        <v>75</v>
      </c>
      <c r="H5" s="7">
        <v>62.4</v>
      </c>
      <c r="I5" s="1">
        <f>G5+H5</f>
        <v>137.4</v>
      </c>
      <c r="J5" s="3">
        <f>F5/5*0.6</f>
        <v>36.96</v>
      </c>
      <c r="K5" s="3">
        <f>I5/2*0.4</f>
        <v>27.480000000000004</v>
      </c>
      <c r="L5" s="3">
        <f>J5+K5</f>
        <v>64.44</v>
      </c>
      <c r="M5" s="1">
        <v>4</v>
      </c>
    </row>
    <row r="6" spans="1:13" ht="14.25" x14ac:dyDescent="0.15">
      <c r="A6" s="1">
        <v>5</v>
      </c>
      <c r="B6" t="s">
        <v>29</v>
      </c>
      <c r="C6" t="s">
        <v>30</v>
      </c>
      <c r="D6" s="8">
        <v>100702</v>
      </c>
      <c r="E6" s="10" t="s">
        <v>24</v>
      </c>
      <c r="F6">
        <v>307</v>
      </c>
      <c r="G6" s="8">
        <v>60</v>
      </c>
      <c r="H6" s="7">
        <v>73.2</v>
      </c>
      <c r="I6" s="1">
        <f>G6+H6</f>
        <v>133.19999999999999</v>
      </c>
      <c r="J6" s="3">
        <f>F6/5*0.6</f>
        <v>36.839999999999996</v>
      </c>
      <c r="K6" s="3">
        <f>I6/2*0.4</f>
        <v>26.64</v>
      </c>
      <c r="L6" s="3">
        <f>J6+K6</f>
        <v>63.48</v>
      </c>
      <c r="M6" s="1">
        <v>1</v>
      </c>
    </row>
    <row r="7" spans="1:13" ht="14.25" x14ac:dyDescent="0.15">
      <c r="A7" s="1">
        <v>6</v>
      </c>
      <c r="B7" t="s">
        <v>22</v>
      </c>
      <c r="C7" t="s">
        <v>23</v>
      </c>
      <c r="D7" s="8">
        <v>100702</v>
      </c>
      <c r="E7" s="10" t="s">
        <v>24</v>
      </c>
      <c r="F7">
        <v>309</v>
      </c>
      <c r="G7" s="8">
        <v>60</v>
      </c>
      <c r="H7" s="7">
        <v>67.400000000000006</v>
      </c>
      <c r="I7" s="1">
        <f>G7+H7</f>
        <v>127.4</v>
      </c>
      <c r="J7" s="3">
        <f>F7/5*0.6</f>
        <v>37.08</v>
      </c>
      <c r="K7" s="3">
        <f>I7/2*0.4</f>
        <v>25.480000000000004</v>
      </c>
      <c r="L7" s="3">
        <f>J7+K7</f>
        <v>62.56</v>
      </c>
      <c r="M7" s="1">
        <v>2</v>
      </c>
    </row>
    <row r="8" spans="1:13" ht="14.25" x14ac:dyDescent="0.15">
      <c r="A8" s="1">
        <v>7</v>
      </c>
      <c r="B8" t="s">
        <v>27</v>
      </c>
      <c r="C8" t="s">
        <v>28</v>
      </c>
      <c r="D8" s="8">
        <v>100702</v>
      </c>
      <c r="E8" s="10" t="s">
        <v>24</v>
      </c>
      <c r="F8">
        <v>311</v>
      </c>
      <c r="G8" s="8">
        <v>60</v>
      </c>
      <c r="H8" s="7">
        <v>62.6</v>
      </c>
      <c r="I8" s="1">
        <f>G8+H8</f>
        <v>122.6</v>
      </c>
      <c r="J8" s="3">
        <f>F8/5*0.6</f>
        <v>37.32</v>
      </c>
      <c r="K8" s="3">
        <f>I8/2*0.4</f>
        <v>24.52</v>
      </c>
      <c r="L8" s="3">
        <f>J8+K8</f>
        <v>61.84</v>
      </c>
      <c r="M8" s="1">
        <v>3</v>
      </c>
    </row>
    <row r="9" spans="1:13" ht="14.25" x14ac:dyDescent="0.15">
      <c r="A9" s="1">
        <v>8</v>
      </c>
      <c r="B9" t="s">
        <v>25</v>
      </c>
      <c r="C9" t="s">
        <v>26</v>
      </c>
      <c r="D9" s="8">
        <v>100702</v>
      </c>
      <c r="E9" s="10" t="s">
        <v>24</v>
      </c>
      <c r="F9">
        <v>314</v>
      </c>
      <c r="G9" s="8">
        <v>60</v>
      </c>
      <c r="H9" s="7">
        <v>53.8</v>
      </c>
      <c r="I9" s="9">
        <f>G9+H9</f>
        <v>113.8</v>
      </c>
      <c r="J9" s="3">
        <f>F9/5*0.6</f>
        <v>37.68</v>
      </c>
      <c r="K9" s="3">
        <f>I9/2*0.4</f>
        <v>22.76</v>
      </c>
      <c r="L9" s="3">
        <f>J9+K9</f>
        <v>60.44</v>
      </c>
      <c r="M9" s="1">
        <v>4</v>
      </c>
    </row>
  </sheetData>
  <phoneticPr fontId="1" type="noConversion"/>
  <pageMargins left="0.75" right="0.75" top="1" bottom="1" header="0.51" footer="0.51"/>
  <pageSetup paperSize="9" orientation="landscape" horizontalDpi="96" verticalDpi="96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院系公示成绩模板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tracyDU</cp:lastModifiedBy>
  <cp:lastPrinted>2021-04-23T08:21:18Z</cp:lastPrinted>
  <dcterms:created xsi:type="dcterms:W3CDTF">1996-12-17T01:32:42Z</dcterms:created>
  <dcterms:modified xsi:type="dcterms:W3CDTF">2021-04-23T08:21:49Z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