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E:\onedrive\桌面\2023研究生招生\"/>
    </mc:Choice>
  </mc:AlternateContent>
  <bookViews>
    <workbookView xWindow="3975" yWindow="2145" windowWidth="28800" windowHeight="15345"/>
  </bookViews>
  <sheets>
    <sheet name="药化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1" l="1"/>
  <c r="I3" i="11"/>
  <c r="K3" i="11" s="1"/>
  <c r="J4" i="11"/>
  <c r="I4" i="11"/>
  <c r="K4" i="11" s="1"/>
  <c r="J2" i="11"/>
  <c r="I2" i="11"/>
  <c r="K2" i="11" s="1"/>
  <c r="J5" i="11"/>
  <c r="I5" i="11"/>
  <c r="K5" i="11" s="1"/>
  <c r="J6" i="11"/>
  <c r="I6" i="11"/>
  <c r="K6" i="11" s="1"/>
  <c r="L5" i="11" l="1"/>
  <c r="L6" i="11"/>
  <c r="L4" i="11"/>
  <c r="L2" i="11"/>
  <c r="L3" i="11"/>
</calcChain>
</file>

<file path=xl/sharedStrings.xml><?xml version="1.0" encoding="utf-8"?>
<sst xmlns="http://schemas.openxmlformats.org/spreadsheetml/2006/main" count="28" uniqueCount="24">
  <si>
    <t>药物化学</t>
  </si>
  <si>
    <t>陈宇丽</t>
  </si>
  <si>
    <t>朱泽超</t>
  </si>
  <si>
    <t>序号</t>
  </si>
  <si>
    <t>考生编号</t>
  </si>
  <si>
    <t>姓名</t>
  </si>
  <si>
    <t>专业代码</t>
  </si>
  <si>
    <t>专业名称</t>
  </si>
  <si>
    <t>初试成绩a</t>
  </si>
  <si>
    <t>复试笔试成绩b1</t>
  </si>
  <si>
    <t>复试面试成绩b2</t>
  </si>
  <si>
    <t>复试成绩                   b=（b1+b2）</t>
  </si>
  <si>
    <t>初试权重成绩A=(a÷5)×50%</t>
  </si>
  <si>
    <t>复试权重成绩B=(b÷2)×50%</t>
  </si>
  <si>
    <t>考生最后成绩A+B</t>
  </si>
  <si>
    <t>名次排序</t>
  </si>
  <si>
    <t>刘林</t>
  </si>
  <si>
    <t>106313000614977</t>
    <phoneticPr fontId="1" type="noConversion"/>
  </si>
  <si>
    <t>孙雪静</t>
  </si>
  <si>
    <t>106353329034737</t>
    <phoneticPr fontId="1" type="noConversion"/>
  </si>
  <si>
    <t>106313000574753</t>
    <phoneticPr fontId="1" type="noConversion"/>
  </si>
  <si>
    <t>叶茂佳</t>
    <phoneticPr fontId="1" type="noConversion"/>
  </si>
  <si>
    <t>106133100700286</t>
    <phoneticPr fontId="1" type="noConversion"/>
  </si>
  <si>
    <t>106323100706044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</si>
</sst>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name val="宋体"/>
      <charset val="134"/>
    </font>
    <font>
      <sz val="9"/>
      <name val="宋体"/>
      <charset val="134"/>
    </font>
    <font>
      <sz val="9"/>
      <color rgb="FF333333"/>
      <name val="Arial"/>
      <family val="2"/>
    </font>
    <font>
      <sz val="12"/>
      <name val="宋体"/>
      <family val="3"/>
      <charset val="134"/>
    </font>
    <font>
      <sz val="9"/>
      <color rgb="FF333333"/>
      <name val="宋体"/>
      <family val="3"/>
      <charset val="134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  <xf numFmtId="0" fontId="3" fillId="2" borderId="1" xfId="0" applyFont="1" applyFill="1" applyBorder="1"/>
    <xf numFmtId="49" fontId="2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N17" sqref="N17"/>
    </sheetView>
  </sheetViews>
  <sheetFormatPr defaultRowHeight="14.25" x14ac:dyDescent="0.15"/>
  <cols>
    <col min="1" max="1" width="6.625" customWidth="1"/>
    <col min="2" max="2" width="16.125" customWidth="1"/>
    <col min="6" max="6" width="10" customWidth="1"/>
    <col min="7" max="7" width="13.75" customWidth="1"/>
    <col min="8" max="8" width="14.875" customWidth="1"/>
    <col min="9" max="9" width="10" customWidth="1"/>
    <col min="10" max="10" width="27.375" customWidth="1"/>
    <col min="11" max="11" width="25.875" customWidth="1"/>
    <col min="12" max="12" width="12.375" customWidth="1"/>
  </cols>
  <sheetData>
    <row r="1" spans="1:13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</row>
    <row r="2" spans="1:13" ht="15" x14ac:dyDescent="0.2">
      <c r="A2" s="2">
        <v>1</v>
      </c>
      <c r="B2" s="5" t="s">
        <v>22</v>
      </c>
      <c r="C2" s="3" t="s">
        <v>2</v>
      </c>
      <c r="D2" s="3">
        <v>100701</v>
      </c>
      <c r="E2" s="3" t="s">
        <v>0</v>
      </c>
      <c r="F2" s="3">
        <v>305</v>
      </c>
      <c r="G2" s="3">
        <v>69</v>
      </c>
      <c r="H2" s="3">
        <v>83.6</v>
      </c>
      <c r="I2" s="3">
        <f>(G2+H2)</f>
        <v>152.6</v>
      </c>
      <c r="J2" s="3">
        <f>F2/5*0.5</f>
        <v>30.5</v>
      </c>
      <c r="K2" s="3">
        <f>I2/2*0.5</f>
        <v>38.15</v>
      </c>
      <c r="L2" s="3">
        <f>J2+K2</f>
        <v>68.650000000000006</v>
      </c>
      <c r="M2" s="3">
        <v>1</v>
      </c>
    </row>
    <row r="3" spans="1:13" ht="15" x14ac:dyDescent="0.2">
      <c r="A3" s="4">
        <v>2</v>
      </c>
      <c r="B3" s="5" t="s">
        <v>19</v>
      </c>
      <c r="C3" s="6" t="s">
        <v>21</v>
      </c>
      <c r="D3" s="3">
        <v>100701</v>
      </c>
      <c r="E3" s="3" t="s">
        <v>0</v>
      </c>
      <c r="F3" s="3">
        <v>303</v>
      </c>
      <c r="G3" s="3">
        <v>55</v>
      </c>
      <c r="H3" s="3">
        <v>82.6</v>
      </c>
      <c r="I3" s="3">
        <f>(G3+H3)</f>
        <v>137.6</v>
      </c>
      <c r="J3" s="3">
        <f>F3/5*0.5</f>
        <v>30.3</v>
      </c>
      <c r="K3" s="3">
        <f>I3/2*0.5</f>
        <v>34.4</v>
      </c>
      <c r="L3" s="3">
        <f>J3+K3</f>
        <v>64.7</v>
      </c>
      <c r="M3" s="3">
        <v>2</v>
      </c>
    </row>
    <row r="4" spans="1:13" ht="15" x14ac:dyDescent="0.2">
      <c r="A4" s="2">
        <v>3</v>
      </c>
      <c r="B4" s="5" t="s">
        <v>17</v>
      </c>
      <c r="C4" s="3" t="s">
        <v>1</v>
      </c>
      <c r="D4" s="3">
        <v>100701</v>
      </c>
      <c r="E4" s="3" t="s">
        <v>0</v>
      </c>
      <c r="F4" s="3">
        <v>313</v>
      </c>
      <c r="G4" s="3">
        <v>58</v>
      </c>
      <c r="H4" s="3">
        <v>72.2</v>
      </c>
      <c r="I4" s="3">
        <f>(G4+H4)</f>
        <v>130.19999999999999</v>
      </c>
      <c r="J4" s="3">
        <f>F4/5*0.5</f>
        <v>31.3</v>
      </c>
      <c r="K4" s="3">
        <f>I4/2*0.5</f>
        <v>32.549999999999997</v>
      </c>
      <c r="L4" s="3">
        <f>J4+K4</f>
        <v>63.849999999999994</v>
      </c>
      <c r="M4" s="3">
        <v>3</v>
      </c>
    </row>
    <row r="5" spans="1:13" ht="15" x14ac:dyDescent="0.2">
      <c r="A5" s="2">
        <v>4</v>
      </c>
      <c r="B5" s="5" t="s">
        <v>20</v>
      </c>
      <c r="C5" s="3" t="s">
        <v>18</v>
      </c>
      <c r="D5" s="3">
        <v>100701</v>
      </c>
      <c r="E5" s="3" t="s">
        <v>0</v>
      </c>
      <c r="F5" s="3">
        <v>310</v>
      </c>
      <c r="G5" s="3">
        <v>53</v>
      </c>
      <c r="H5" s="3">
        <v>77.599999999999994</v>
      </c>
      <c r="I5" s="3">
        <f>(G5+H5)</f>
        <v>130.6</v>
      </c>
      <c r="J5" s="3">
        <f>F5/5*0.5</f>
        <v>31</v>
      </c>
      <c r="K5" s="3">
        <f>I5/2*0.5</f>
        <v>32.65</v>
      </c>
      <c r="L5" s="3">
        <f>J5+K5</f>
        <v>63.65</v>
      </c>
      <c r="M5" s="3">
        <v>4</v>
      </c>
    </row>
    <row r="6" spans="1:13" ht="15" x14ac:dyDescent="0.2">
      <c r="A6" s="2">
        <v>5</v>
      </c>
      <c r="B6" s="5" t="s">
        <v>23</v>
      </c>
      <c r="C6" s="3" t="s">
        <v>16</v>
      </c>
      <c r="D6" s="3">
        <v>100701</v>
      </c>
      <c r="E6" s="3" t="s">
        <v>0</v>
      </c>
      <c r="F6" s="3">
        <v>303</v>
      </c>
      <c r="G6" s="3">
        <v>33</v>
      </c>
      <c r="H6" s="3">
        <v>79.8</v>
      </c>
      <c r="I6" s="7">
        <f>(G6+H6)</f>
        <v>112.8</v>
      </c>
      <c r="J6" s="3">
        <f>F6/5*0.5</f>
        <v>30.3</v>
      </c>
      <c r="K6" s="3">
        <f>I6/2*0.5</f>
        <v>28.2</v>
      </c>
      <c r="L6" s="3">
        <f>J6+K6</f>
        <v>58.5</v>
      </c>
      <c r="M6" s="3">
        <v>5</v>
      </c>
    </row>
  </sheetData>
  <sortState ref="A2:M6">
    <sortCondition descending="1" ref="L1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2023-03-29T13:59:48Z</cp:lastPrinted>
  <dcterms:created xsi:type="dcterms:W3CDTF">1996-12-17T01:32:42Z</dcterms:created>
  <dcterms:modified xsi:type="dcterms:W3CDTF">2023-04-19T07:43:28Z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