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7665" windowHeight="8554" activeTab="0"/>
  </bookViews>
  <sheets>
    <sheet name="院系公示成绩模板" sheetId="1" r:id="rId1"/>
  </sheets>
  <calcPr calcId="191029"/>
</workbook>
</file>

<file path=xl/sharedStrings.xml><?xml version="1.0" encoding="utf-8"?>
<sst xmlns="http://schemas.openxmlformats.org/spreadsheetml/2006/main" uniqueCount="96" count="96">
  <si>
    <t>序号</t>
  </si>
  <si>
    <t>考生编号</t>
  </si>
  <si>
    <t>姓名</t>
  </si>
  <si>
    <t>专业代码</t>
  </si>
  <si>
    <t>专业名称</t>
  </si>
  <si>
    <t>初试成绩a</t>
  </si>
  <si>
    <t>复试笔试成绩b1</t>
  </si>
  <si>
    <t>复试面试成绩b2</t>
  </si>
  <si>
    <t>复试成绩                   b=（b1+b2）</t>
  </si>
  <si>
    <t>初试权重成绩A=(a÷500)×100×50%</t>
  </si>
  <si>
    <t>复试权重成绩B=(b÷200))×100×50%</t>
  </si>
  <si>
    <t>考生最后成绩A+B</t>
  </si>
  <si>
    <t>名次排序</t>
  </si>
  <si>
    <t>106344100282008</t>
  </si>
  <si>
    <t>周阳</t>
  </si>
  <si>
    <t>1002Z3</t>
  </si>
  <si>
    <t>临床口腔医学</t>
  </si>
  <si>
    <t>106344100282006</t>
  </si>
  <si>
    <t>王华兵</t>
  </si>
  <si>
    <t>106344100282002</t>
  </si>
  <si>
    <t>吴晨</t>
  </si>
  <si>
    <t>106344105200063</t>
  </si>
  <si>
    <t>高玉霞</t>
  </si>
  <si>
    <t>105200</t>
  </si>
  <si>
    <t>临床技能训练与研究（口腔内科方向)</t>
  </si>
  <si>
    <t>106344105200082</t>
  </si>
  <si>
    <t>李仁</t>
  </si>
  <si>
    <t>106344105200069</t>
  </si>
  <si>
    <t>蔡星宇</t>
  </si>
  <si>
    <t>106344105200008</t>
  </si>
  <si>
    <t>蔡海参</t>
  </si>
  <si>
    <t>106344105200043</t>
  </si>
  <si>
    <t>向倩雨</t>
  </si>
  <si>
    <t>106344105200053</t>
  </si>
  <si>
    <t>李骐彤</t>
  </si>
  <si>
    <t>106344105200073</t>
  </si>
  <si>
    <t>李皓岚</t>
  </si>
  <si>
    <t>106344105200029</t>
  </si>
  <si>
    <t>任思宇</t>
  </si>
  <si>
    <t>106344105200049</t>
  </si>
  <si>
    <t>苟入月</t>
  </si>
  <si>
    <t>106344105200044</t>
  </si>
  <si>
    <t>吉月鑫</t>
  </si>
  <si>
    <t>106344105200055</t>
  </si>
  <si>
    <t>胡哲禹</t>
  </si>
  <si>
    <t>106344105200065</t>
  </si>
  <si>
    <t>侯江婷</t>
  </si>
  <si>
    <t>106344105200259</t>
  </si>
  <si>
    <t>龚洪锐</t>
  </si>
  <si>
    <t>临床技能训练与研究（口腔颌面外科方向)</t>
  </si>
  <si>
    <t>106344105200243</t>
  </si>
  <si>
    <t>许吉旋</t>
  </si>
  <si>
    <t>106344105200237</t>
  </si>
  <si>
    <t>曹严俊</t>
  </si>
  <si>
    <t>106344105200232</t>
  </si>
  <si>
    <t>刘子龙</t>
  </si>
  <si>
    <t>106344105200093</t>
  </si>
  <si>
    <t>付浩轩</t>
  </si>
  <si>
    <t>临床技能训练与研究（口腔全科方向)</t>
  </si>
  <si>
    <t>106344105200146</t>
  </si>
  <si>
    <t>谢百灵</t>
  </si>
  <si>
    <t>106344105200152</t>
  </si>
  <si>
    <t>蓝文娟</t>
  </si>
  <si>
    <t>106344105200156</t>
  </si>
  <si>
    <t>李玲</t>
  </si>
  <si>
    <t>106344105200143</t>
  </si>
  <si>
    <t>刘家宏</t>
  </si>
  <si>
    <t>106344105200108</t>
  </si>
  <si>
    <t>周航</t>
  </si>
  <si>
    <t>106344105200145</t>
  </si>
  <si>
    <t>毛周洪</t>
  </si>
  <si>
    <t>106344105200157</t>
  </si>
  <si>
    <t>姚亚婷</t>
  </si>
  <si>
    <t>106344105200133</t>
  </si>
  <si>
    <t>周思怡</t>
  </si>
  <si>
    <t>106344105200106</t>
  </si>
  <si>
    <t>王秋贤</t>
  </si>
  <si>
    <t>106344105200217</t>
  </si>
  <si>
    <t>李雨芝</t>
  </si>
  <si>
    <t>临床技能训练与研究（口腔正畸方向)</t>
  </si>
  <si>
    <t>106344105200208</t>
  </si>
  <si>
    <t>刘澜</t>
  </si>
  <si>
    <t>106344105200223</t>
  </si>
  <si>
    <t>王引</t>
  </si>
  <si>
    <t>106344105200168</t>
  </si>
  <si>
    <t>张欣怡</t>
  </si>
  <si>
    <t>106344105200221</t>
  </si>
  <si>
    <t>安文路</t>
  </si>
  <si>
    <t>106344105200210</t>
  </si>
  <si>
    <t>贾积</t>
  </si>
  <si>
    <t>106344105200220</t>
  </si>
  <si>
    <t>李玖男</t>
  </si>
  <si>
    <t>106344105200222</t>
  </si>
  <si>
    <t>温文毅</t>
  </si>
  <si>
    <t>106344105200178</t>
  </si>
  <si>
    <t>杨青云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</si>
</sst>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.00_ "/>
  </numFmts>
  <fonts count="17">
    <font>
      <name val="宋体"/>
      <sz val="12"/>
    </font>
    <font>
      <name val="宋体"/>
      <charset val="134"/>
      <sz val="12"/>
    </font>
    <font>
      <name val="宋体"/>
      <b/>
      <charset val="134"/>
      <sz val="12"/>
    </font>
    <font>
      <name val="宋体"/>
      <b/>
      <sz val="12"/>
    </font>
    <font>
      <name val="宋体"/>
      <b/>
      <sz val="12"/>
    </font>
    <font>
      <name val="宋体"/>
      <b/>
      <charset val="134"/>
      <sz val="12"/>
      <color rgb="FFFF0000"/>
    </font>
    <font>
      <name val="宋体"/>
      <charset val="134"/>
      <sz val="12"/>
      <color rgb="FFFF0000"/>
    </font>
    <font>
      <name val="宋体"/>
      <b/>
      <charset val="134"/>
      <sz val="12"/>
      <color rgb="FF00B050"/>
    </font>
    <font>
      <name val="宋体"/>
      <b/>
      <charset val="134"/>
      <sz val="12"/>
      <color rgb="FF4F81BD"/>
    </font>
    <font>
      <name val="宋体"/>
      <b/>
      <charset val="134"/>
      <sz val="12"/>
      <color rgb="FF0070C0"/>
    </font>
    <font>
      <name val="宋体"/>
      <charset val="134"/>
      <sz val="12"/>
      <color rgb="FF4874CB"/>
    </font>
    <font>
      <name val="宋体"/>
      <charset val="134"/>
      <sz val="12"/>
      <color rgb="FF7030A0"/>
    </font>
    <font>
      <name val="宋体"/>
      <sz val="12"/>
    </font>
    <font>
      <name val="宋体"/>
      <b/>
      <charset val="134"/>
      <sz val="12"/>
      <color rgb="FF7030A0"/>
    </font>
    <font>
      <name val="宋体"/>
      <sz val="12"/>
    </font>
    <font>
      <name val="宋体"/>
      <charset val="134"/>
      <sz val="12"/>
      <color rgb="FF00B050"/>
    </font>
    <font>
      <name val="宋体"/>
      <b/>
      <charset val="134"/>
      <sz val="12"/>
      <color rgb="FFC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bottom"/>
    </xf>
    <xf numFmtId="0" fontId="2" fillId="0" borderId="1" xfId="0" applyFont="1" applyFill="1" applyBorder="1" applyAlignment="1">
      <alignment horizontal="center" vertical="bottom"/>
    </xf>
    <xf numFmtId="0" fontId="3" fillId="0" borderId="1" xfId="0" applyFont="1" applyFill="1" applyBorder="1" applyAlignment="1">
      <alignment vertical="bottom"/>
    </xf>
    <xf numFmtId="0" fontId="2" fillId="0" borderId="1" xfId="0" applyFont="1" applyFill="1" applyBorder="1" applyAlignment="1">
      <alignment vertical="bottom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bottom"/>
    </xf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bottom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bottom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bottom"/>
    </xf>
    <xf numFmtId="0" fontId="11" fillId="0" borderId="0" xfId="0" applyFont="1" applyFill="1" applyBorder="1" applyAlignment="1">
      <alignment horizontal="left" vertical="bottom"/>
    </xf>
    <xf numFmtId="0" fontId="1" fillId="0" borderId="1" xfId="0" applyFont="1" applyFill="1" applyBorder="1" applyAlignment="1" quotePrefix="1">
      <alignment horizontal="center" vertical="bottom"/>
    </xf>
    <xf numFmtId="0" fontId="1" fillId="0" borderId="1" xfId="0" applyFont="1" applyFill="1" applyBorder="1" applyAlignment="1">
      <alignment horizontal="center" vertical="bottom"/>
    </xf>
    <xf numFmtId="0" fontId="12" fillId="0" borderId="1" xfId="0" applyFont="1" applyFill="1" applyBorder="1" applyAlignment="1">
      <alignment vertical="bottom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164" fontId="14" fillId="0" borderId="1" xfId="0" applyNumberFormat="1" applyFont="1" applyFill="1" applyBorder="1" applyAlignment="1">
      <alignment horizontal="center" vertical="bottom"/>
    </xf>
    <xf numFmtId="0" fontId="1" fillId="0" borderId="1" xfId="0" applyFont="1" applyFill="1" applyBorder="1" applyAlignment="1" quotePrefix="1">
      <alignment horizontal="center" vertical="center"/>
    </xf>
    <xf numFmtId="0" fontId="15" fillId="0" borderId="0" xfId="0" applyFont="1" applyFill="1" applyBorder="1" applyAlignment="1">
      <alignment horizontal="left" vertical="bottom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42"/>
  <sheetViews>
    <sheetView tabSelected="1" workbookViewId="0" zoomScale="80">
      <selection activeCell="A21" sqref="A21:XFD21"/>
    </sheetView>
  </sheetViews>
  <sheetFormatPr defaultRowHeight="15.0" defaultColWidth="9"/>
  <cols>
    <col min="1" max="1" customWidth="1" width="8.75" style="1"/>
    <col min="2" max="2" customWidth="1" width="17.847656" style="2"/>
    <col min="3" max="3" customWidth="1" width="10.5" style="1"/>
    <col min="4" max="4" customWidth="1" width="8.5" style="1"/>
    <col min="5" max="5" customWidth="1" width="39.097656" style="1"/>
    <col min="6" max="6" customWidth="1" width="8.5" style="1"/>
    <col min="7" max="7" customWidth="1" width="8.5" style="3"/>
    <col min="8" max="8" customWidth="1" width="8.125" style="3"/>
    <col min="9" max="9" customWidth="1" width="10.875" style="3"/>
    <col min="10" max="10" customWidth="1" width="12.25" style="3"/>
    <col min="11" max="11" customWidth="1" width="12.5" style="3"/>
    <col min="12" max="12" customWidth="1" width="8.5" style="3"/>
    <col min="13" max="13" customWidth="1" width="8.5" style="1"/>
    <col min="14" max="14" customWidth="0" width="9.0" style="1"/>
    <col min="15" max="15" customWidth="1" width="20.539062" style="1"/>
    <col min="16" max="16384" customWidth="0" width="9.0" style="1"/>
  </cols>
  <sheetData>
    <row r="1" spans="8:8" s="4" ht="50.1" customFormat="1" customHeight="1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</row>
    <row r="2" spans="8:8" s="4" ht="15.0" customFormat="1">
      <c r="A2" s="8">
        <v>1.0</v>
      </c>
      <c r="B2" s="9" t="s">
        <v>13</v>
      </c>
      <c r="C2" s="10" t="s">
        <v>14</v>
      </c>
      <c r="D2" s="11" t="s">
        <v>15</v>
      </c>
      <c r="E2" s="12" t="s">
        <v>16</v>
      </c>
      <c r="F2" s="13">
        <v>356.0</v>
      </c>
      <c r="G2" s="14">
        <v>66.5</v>
      </c>
      <c r="H2" s="15">
        <v>62.65</v>
      </c>
      <c r="I2" s="16">
        <f>(G2+H2)</f>
        <v>129.15</v>
      </c>
      <c r="J2" s="16">
        <f>F2/5*0.5</f>
        <v>35.6</v>
      </c>
      <c r="K2" s="16">
        <f>I2/2*0.5</f>
        <v>32.2875</v>
      </c>
      <c r="L2" s="16">
        <f>J2+K2</f>
        <v>67.8875</v>
      </c>
      <c r="M2" s="5">
        <v>1.0</v>
      </c>
    </row>
    <row r="3" spans="8:8" s="4" ht="15.0" customFormat="1">
      <c r="A3" s="8">
        <v>2.0</v>
      </c>
      <c r="B3" s="9" t="s">
        <v>17</v>
      </c>
      <c r="C3" s="10" t="s">
        <v>18</v>
      </c>
      <c r="D3" s="11" t="s">
        <v>15</v>
      </c>
      <c r="E3" s="12" t="s">
        <v>16</v>
      </c>
      <c r="F3" s="13">
        <v>334.0</v>
      </c>
      <c r="G3" s="14">
        <v>72.0</v>
      </c>
      <c r="H3" s="15">
        <v>56.55</v>
      </c>
      <c r="I3" s="16">
        <f>(G3+H3)</f>
        <v>128.55</v>
      </c>
      <c r="J3" s="16">
        <f>F3/5*0.5</f>
        <v>33.4</v>
      </c>
      <c r="K3" s="16">
        <f>I3/2*0.5</f>
        <v>32.1375</v>
      </c>
      <c r="L3" s="16">
        <f>J3+K3</f>
        <v>65.5375</v>
      </c>
      <c r="M3" s="5">
        <v>2.0</v>
      </c>
    </row>
    <row r="4" spans="8:8" s="4" ht="15.0" customFormat="1">
      <c r="A4" s="8">
        <v>3.0</v>
      </c>
      <c r="B4" s="9" t="s">
        <v>19</v>
      </c>
      <c r="C4" s="10" t="s">
        <v>20</v>
      </c>
      <c r="D4" s="11" t="s">
        <v>15</v>
      </c>
      <c r="E4" s="12" t="s">
        <v>16</v>
      </c>
      <c r="F4" s="13">
        <v>316.0</v>
      </c>
      <c r="G4" s="14">
        <v>62.5</v>
      </c>
      <c r="H4" s="15">
        <v>58.1</v>
      </c>
      <c r="I4" s="16">
        <f>(G4+H4)</f>
        <v>120.6</v>
      </c>
      <c r="J4" s="16">
        <f>F4/5*0.5</f>
        <v>31.6</v>
      </c>
      <c r="K4" s="16">
        <f>I4/2*0.5</f>
        <v>30.15</v>
      </c>
      <c r="L4" s="16">
        <f>J4+K4</f>
        <v>61.75</v>
      </c>
      <c r="M4" s="5">
        <v>3.0</v>
      </c>
    </row>
    <row r="5" spans="8:8" s="17" ht="15.0" customFormat="1">
      <c r="A5" s="8">
        <v>4.0</v>
      </c>
      <c r="B5" s="9" t="s">
        <v>21</v>
      </c>
      <c r="C5" s="10" t="s">
        <v>22</v>
      </c>
      <c r="D5" s="11" t="s">
        <v>23</v>
      </c>
      <c r="E5" s="11" t="s">
        <v>24</v>
      </c>
      <c r="F5" s="13">
        <v>416.0</v>
      </c>
      <c r="G5" s="14">
        <v>92.0</v>
      </c>
      <c r="H5" s="14">
        <v>82.65</v>
      </c>
      <c r="I5" s="16">
        <f>(G5+H5)</f>
        <v>174.65</v>
      </c>
      <c r="J5" s="16">
        <f>F5/5*0.5</f>
        <v>41.6</v>
      </c>
      <c r="K5" s="16">
        <f>I5/2*0.5</f>
        <v>43.6625</v>
      </c>
      <c r="L5" s="16">
        <f>J5+K5</f>
        <v>85.2625</v>
      </c>
      <c r="M5" s="18">
        <v>1.0</v>
      </c>
      <c r="N5" s="19"/>
      <c r="O5" s="19"/>
    </row>
    <row r="6" spans="8:8" s="17" ht="15.0" customFormat="1">
      <c r="A6" s="8">
        <v>5.0</v>
      </c>
      <c r="B6" s="9" t="s">
        <v>25</v>
      </c>
      <c r="C6" s="10" t="s">
        <v>26</v>
      </c>
      <c r="D6" s="11" t="s">
        <v>23</v>
      </c>
      <c r="E6" s="11" t="s">
        <v>24</v>
      </c>
      <c r="F6" s="13">
        <v>378.0</v>
      </c>
      <c r="G6" s="14">
        <v>79.0</v>
      </c>
      <c r="H6" s="14">
        <v>78.65</v>
      </c>
      <c r="I6" s="16">
        <f>(G6+H6)</f>
        <v>157.65</v>
      </c>
      <c r="J6" s="16">
        <f>F6/5*0.5</f>
        <v>37.8</v>
      </c>
      <c r="K6" s="16">
        <f>I6/2*0.5</f>
        <v>39.4125</v>
      </c>
      <c r="L6" s="16">
        <f>J6+K6</f>
        <v>77.2125</v>
      </c>
      <c r="M6" s="18">
        <v>2.0</v>
      </c>
      <c r="N6" s="19"/>
      <c r="O6" s="19"/>
    </row>
    <row r="7" spans="8:8" s="17" ht="15.0" customFormat="1">
      <c r="A7" s="8">
        <v>6.0</v>
      </c>
      <c r="B7" s="9" t="s">
        <v>27</v>
      </c>
      <c r="C7" s="10" t="s">
        <v>28</v>
      </c>
      <c r="D7" s="11" t="s">
        <v>23</v>
      </c>
      <c r="E7" s="11" t="s">
        <v>24</v>
      </c>
      <c r="F7" s="13">
        <v>360.0</v>
      </c>
      <c r="G7" s="14">
        <v>90.0</v>
      </c>
      <c r="H7" s="14">
        <v>68.4</v>
      </c>
      <c r="I7" s="16">
        <f>(G7+H7)</f>
        <v>158.4</v>
      </c>
      <c r="J7" s="16">
        <f>F7/5*0.5</f>
        <v>36.0</v>
      </c>
      <c r="K7" s="16">
        <f>I7/2*0.5</f>
        <v>39.6</v>
      </c>
      <c r="L7" s="16">
        <f>J7+K7</f>
        <v>75.6</v>
      </c>
      <c r="M7" s="18">
        <v>3.0</v>
      </c>
      <c r="N7" s="19"/>
      <c r="O7" s="19"/>
    </row>
    <row r="8" spans="8:8" s="20" ht="15.0" customFormat="1">
      <c r="A8" s="8">
        <v>7.0</v>
      </c>
      <c r="B8" s="9" t="s">
        <v>29</v>
      </c>
      <c r="C8" s="10" t="s">
        <v>30</v>
      </c>
      <c r="D8" s="11" t="s">
        <v>23</v>
      </c>
      <c r="E8" s="11" t="s">
        <v>24</v>
      </c>
      <c r="F8" s="13">
        <v>362.0</v>
      </c>
      <c r="G8" s="14">
        <v>81.0</v>
      </c>
      <c r="H8" s="14">
        <v>75.2</v>
      </c>
      <c r="I8" s="16">
        <f>(G8+H8)</f>
        <v>156.2</v>
      </c>
      <c r="J8" s="16">
        <f>F8/5*0.5</f>
        <v>36.2</v>
      </c>
      <c r="K8" s="16">
        <f>I8/2*0.5</f>
        <v>39.05</v>
      </c>
      <c r="L8" s="16">
        <f>J8+K8</f>
        <v>75.25</v>
      </c>
      <c r="M8" s="18">
        <v>4.0</v>
      </c>
      <c r="N8" s="19"/>
      <c r="O8" s="19"/>
    </row>
    <row r="9" spans="8:8" s="20" ht="15.0" customFormat="1">
      <c r="A9" s="8">
        <v>8.0</v>
      </c>
      <c r="B9" s="9" t="s">
        <v>31</v>
      </c>
      <c r="C9" s="10" t="s">
        <v>32</v>
      </c>
      <c r="D9" s="11" t="s">
        <v>23</v>
      </c>
      <c r="E9" s="11" t="s">
        <v>24</v>
      </c>
      <c r="F9" s="13">
        <v>373.0</v>
      </c>
      <c r="G9" s="14">
        <v>83.0</v>
      </c>
      <c r="H9" s="14">
        <v>61.0</v>
      </c>
      <c r="I9" s="16">
        <f>(G9+H9)</f>
        <v>144.0</v>
      </c>
      <c r="J9" s="16">
        <f>F9/5*0.5</f>
        <v>37.3</v>
      </c>
      <c r="K9" s="16">
        <f>I9/2*0.5</f>
        <v>36.0</v>
      </c>
      <c r="L9" s="16">
        <f>J9+K9</f>
        <v>73.3</v>
      </c>
      <c r="M9" s="18">
        <v>5.0</v>
      </c>
      <c r="N9" s="21"/>
      <c r="O9" s="21"/>
    </row>
    <row r="10" spans="8:8" s="22" ht="15.0" customFormat="1">
      <c r="A10" s="8">
        <v>9.0</v>
      </c>
      <c r="B10" s="9" t="s">
        <v>33</v>
      </c>
      <c r="C10" s="10" t="s">
        <v>34</v>
      </c>
      <c r="D10" s="11" t="s">
        <v>23</v>
      </c>
      <c r="E10" s="11" t="s">
        <v>24</v>
      </c>
      <c r="F10" s="13">
        <v>367.0</v>
      </c>
      <c r="G10" s="14">
        <v>76.0</v>
      </c>
      <c r="H10" s="14">
        <v>69.85</v>
      </c>
      <c r="I10" s="16">
        <f>(G10+H10)</f>
        <v>145.85</v>
      </c>
      <c r="J10" s="16">
        <f>F10/5*0.5</f>
        <v>36.7</v>
      </c>
      <c r="K10" s="16">
        <f>I10/2*0.5</f>
        <v>36.4625</v>
      </c>
      <c r="L10" s="16">
        <f>J10+K10</f>
        <v>73.1625</v>
      </c>
      <c r="M10" s="18">
        <v>6.0</v>
      </c>
      <c r="N10" s="23"/>
      <c r="O10" s="23"/>
    </row>
    <row r="11" spans="8:8" s="20" ht="15.0" customFormat="1">
      <c r="A11" s="8">
        <v>10.0</v>
      </c>
      <c r="B11" s="9" t="s">
        <v>35</v>
      </c>
      <c r="C11" s="10" t="s">
        <v>36</v>
      </c>
      <c r="D11" s="11" t="s">
        <v>23</v>
      </c>
      <c r="E11" s="11" t="s">
        <v>24</v>
      </c>
      <c r="F11" s="13">
        <v>382.0</v>
      </c>
      <c r="G11" s="14">
        <v>71.0</v>
      </c>
      <c r="H11" s="14">
        <v>67.0</v>
      </c>
      <c r="I11" s="16">
        <f>(G11+H11)</f>
        <v>138.0</v>
      </c>
      <c r="J11" s="16">
        <f>F11/5*0.5</f>
        <v>38.2</v>
      </c>
      <c r="K11" s="16">
        <f>I11/2*0.5</f>
        <v>34.5</v>
      </c>
      <c r="L11" s="16">
        <f>J11+K11</f>
        <v>72.7</v>
      </c>
      <c r="M11" s="18">
        <v>7.0</v>
      </c>
      <c r="N11" s="24"/>
      <c r="O11" s="24"/>
    </row>
    <row r="12" spans="8:8" s="1" ht="15.0" customFormat="1">
      <c r="A12" s="8">
        <v>11.0</v>
      </c>
      <c r="B12" s="25" t="s">
        <v>37</v>
      </c>
      <c r="C12" s="26" t="s">
        <v>38</v>
      </c>
      <c r="D12" s="27" t="s">
        <v>23</v>
      </c>
      <c r="E12" s="27" t="s">
        <v>24</v>
      </c>
      <c r="F12" s="28">
        <v>364.0</v>
      </c>
      <c r="G12" s="29">
        <v>74.5</v>
      </c>
      <c r="H12" s="29">
        <v>70.55</v>
      </c>
      <c r="I12" s="30">
        <f>(G12+H12)</f>
        <v>145.05</v>
      </c>
      <c r="J12" s="30">
        <f>F12/5*0.5</f>
        <v>36.4</v>
      </c>
      <c r="K12" s="30">
        <f>I12/2*0.5</f>
        <v>36.2625</v>
      </c>
      <c r="L12" s="30">
        <f>J12+K12</f>
        <v>72.6625</v>
      </c>
      <c r="M12" s="31">
        <v>8.0</v>
      </c>
      <c r="N12" s="24"/>
      <c r="O12" s="24"/>
    </row>
    <row r="13" spans="8:8" s="1" ht="15.0" customFormat="1">
      <c r="A13" s="8">
        <v>12.0</v>
      </c>
      <c r="B13" s="25" t="s">
        <v>39</v>
      </c>
      <c r="C13" s="26" t="s">
        <v>40</v>
      </c>
      <c r="D13" s="27" t="s">
        <v>23</v>
      </c>
      <c r="E13" s="27" t="s">
        <v>24</v>
      </c>
      <c r="F13" s="28">
        <v>372.0</v>
      </c>
      <c r="G13" s="29">
        <v>59.0</v>
      </c>
      <c r="H13" s="29">
        <v>76.1</v>
      </c>
      <c r="I13" s="30">
        <f>(G13+H13)</f>
        <v>135.1</v>
      </c>
      <c r="J13" s="30">
        <f>F13/5*0.5</f>
        <v>37.2</v>
      </c>
      <c r="K13" s="30">
        <f>I13/2*0.5</f>
        <v>33.775</v>
      </c>
      <c r="L13" s="30">
        <f>J13+K13</f>
        <v>70.975</v>
      </c>
      <c r="M13" s="31">
        <v>9.0</v>
      </c>
      <c r="N13" s="24"/>
      <c r="O13" s="24"/>
    </row>
    <row r="14" spans="8:8" s="1" ht="15.0" customFormat="1">
      <c r="A14" s="8">
        <v>13.0</v>
      </c>
      <c r="B14" s="25" t="s">
        <v>41</v>
      </c>
      <c r="C14" s="26" t="s">
        <v>42</v>
      </c>
      <c r="D14" s="27" t="s">
        <v>23</v>
      </c>
      <c r="E14" s="27" t="s">
        <v>24</v>
      </c>
      <c r="F14" s="28">
        <v>358.0</v>
      </c>
      <c r="G14" s="29">
        <v>73.5</v>
      </c>
      <c r="H14" s="29">
        <v>63.8</v>
      </c>
      <c r="I14" s="30">
        <f>(G14+H14)</f>
        <v>137.3</v>
      </c>
      <c r="J14" s="30">
        <f>F14/5*0.5</f>
        <v>35.8</v>
      </c>
      <c r="K14" s="30">
        <f>I14/2*0.5</f>
        <v>34.325</v>
      </c>
      <c r="L14" s="30">
        <f>J14+K14</f>
        <v>70.125</v>
      </c>
      <c r="M14" s="31">
        <v>10.0</v>
      </c>
      <c r="N14" s="24"/>
      <c r="O14" s="24"/>
    </row>
    <row r="15" spans="8:8" s="1" ht="15.0" customFormat="1">
      <c r="A15" s="8">
        <v>14.0</v>
      </c>
      <c r="B15" s="25" t="s">
        <v>43</v>
      </c>
      <c r="C15" s="26" t="s">
        <v>44</v>
      </c>
      <c r="D15" s="27" t="s">
        <v>23</v>
      </c>
      <c r="E15" s="27" t="s">
        <v>24</v>
      </c>
      <c r="F15" s="28">
        <v>368.0</v>
      </c>
      <c r="G15" s="29">
        <v>65.5</v>
      </c>
      <c r="H15" s="29">
        <v>67.7</v>
      </c>
      <c r="I15" s="30">
        <f>(G15+H15)</f>
        <v>133.2</v>
      </c>
      <c r="J15" s="30">
        <f>F15/5*0.5</f>
        <v>36.8</v>
      </c>
      <c r="K15" s="30">
        <f>I15/2*0.5</f>
        <v>33.3</v>
      </c>
      <c r="L15" s="30">
        <f>J15+K15</f>
        <v>70.1</v>
      </c>
      <c r="M15" s="31">
        <v>11.0</v>
      </c>
      <c r="N15" s="24"/>
      <c r="O15" s="24"/>
    </row>
    <row r="16" spans="8:8" s="1" ht="15.0" customFormat="1">
      <c r="A16" s="8">
        <v>15.0</v>
      </c>
      <c r="B16" s="25" t="s">
        <v>45</v>
      </c>
      <c r="C16" s="26" t="s">
        <v>46</v>
      </c>
      <c r="D16" s="27" t="s">
        <v>23</v>
      </c>
      <c r="E16" s="27" t="s">
        <v>24</v>
      </c>
      <c r="F16" s="28">
        <v>358.0</v>
      </c>
      <c r="G16" s="29">
        <v>70.0</v>
      </c>
      <c r="H16" s="29">
        <v>65.2</v>
      </c>
      <c r="I16" s="30">
        <f>(G16+H16)</f>
        <v>135.2</v>
      </c>
      <c r="J16" s="30">
        <f>F16/5*0.5</f>
        <v>35.8</v>
      </c>
      <c r="K16" s="30">
        <f>I16/2*0.5</f>
        <v>33.8</v>
      </c>
      <c r="L16" s="30">
        <f>J16+K16</f>
        <v>69.6</v>
      </c>
      <c r="M16" s="31">
        <v>12.0</v>
      </c>
      <c r="N16" s="24"/>
      <c r="O16" s="24"/>
    </row>
    <row r="17" spans="8:8" s="32" ht="15.0" customFormat="1">
      <c r="A17" s="8">
        <v>16.0</v>
      </c>
      <c r="B17" s="9" t="s">
        <v>47</v>
      </c>
      <c r="C17" s="10" t="s">
        <v>48</v>
      </c>
      <c r="D17" s="11" t="s">
        <v>23</v>
      </c>
      <c r="E17" s="11" t="s">
        <v>49</v>
      </c>
      <c r="F17" s="13">
        <v>385.0</v>
      </c>
      <c r="G17" s="14">
        <v>77.0</v>
      </c>
      <c r="H17" s="15">
        <v>64.95</v>
      </c>
      <c r="I17" s="16">
        <f>(G17+H17)</f>
        <v>141.95</v>
      </c>
      <c r="J17" s="16">
        <f>F17/5*0.5</f>
        <v>38.5</v>
      </c>
      <c r="K17" s="16">
        <f>I17/2*0.5</f>
        <v>35.4875</v>
      </c>
      <c r="L17" s="16">
        <f>J17+K17</f>
        <v>73.9875</v>
      </c>
      <c r="M17" s="18">
        <v>1.0</v>
      </c>
      <c r="N17" s="33"/>
      <c r="O17" s="33"/>
    </row>
    <row r="18" spans="8:8" s="32" ht="15.0" customFormat="1">
      <c r="A18" s="8">
        <v>17.0</v>
      </c>
      <c r="B18" s="9" t="s">
        <v>50</v>
      </c>
      <c r="C18" s="10" t="s">
        <v>51</v>
      </c>
      <c r="D18" s="11" t="s">
        <v>23</v>
      </c>
      <c r="E18" s="11" t="s">
        <v>49</v>
      </c>
      <c r="F18" s="13">
        <v>358.0</v>
      </c>
      <c r="G18" s="14">
        <v>69.5</v>
      </c>
      <c r="H18" s="15">
        <v>65.05</v>
      </c>
      <c r="I18" s="16">
        <f>(G18+H18)</f>
        <v>134.55</v>
      </c>
      <c r="J18" s="16">
        <f>F18/5*0.5</f>
        <v>35.8</v>
      </c>
      <c r="K18" s="16">
        <f>I18/2*0.5</f>
        <v>33.6375</v>
      </c>
      <c r="L18" s="16">
        <f>J18+K18</f>
        <v>69.4375</v>
      </c>
      <c r="M18" s="18">
        <v>2.0</v>
      </c>
      <c r="N18" s="24"/>
      <c r="O18" s="24"/>
    </row>
    <row r="19" spans="8:8" s="32" ht="15.0" customFormat="1">
      <c r="A19" s="8">
        <v>18.0</v>
      </c>
      <c r="B19" s="9" t="s">
        <v>52</v>
      </c>
      <c r="C19" s="10" t="s">
        <v>53</v>
      </c>
      <c r="D19" s="11" t="s">
        <v>23</v>
      </c>
      <c r="E19" s="11" t="s">
        <v>49</v>
      </c>
      <c r="F19" s="13">
        <v>366.0</v>
      </c>
      <c r="G19" s="14">
        <v>68.5</v>
      </c>
      <c r="H19" s="15">
        <v>60.85</v>
      </c>
      <c r="I19" s="16">
        <f>(G19+H19)</f>
        <v>129.35</v>
      </c>
      <c r="J19" s="16">
        <f>F19/5*0.5</f>
        <v>36.6</v>
      </c>
      <c r="K19" s="16">
        <f>I19/2*0.5</f>
        <v>32.3375</v>
      </c>
      <c r="L19" s="16">
        <f>J19+K19</f>
        <v>68.9375</v>
      </c>
      <c r="M19" s="18">
        <v>3.0</v>
      </c>
      <c r="N19" s="24"/>
      <c r="O19" s="24"/>
    </row>
    <row r="20" spans="8:8" s="32" ht="15.0" customFormat="1">
      <c r="A20" s="8">
        <v>19.0</v>
      </c>
      <c r="B20" s="9" t="s">
        <v>54</v>
      </c>
      <c r="C20" s="10" t="s">
        <v>55</v>
      </c>
      <c r="D20" s="11" t="s">
        <v>23</v>
      </c>
      <c r="E20" s="11" t="s">
        <v>49</v>
      </c>
      <c r="F20" s="13">
        <v>358.0</v>
      </c>
      <c r="G20" s="14">
        <v>75.0</v>
      </c>
      <c r="H20" s="15">
        <v>50.65</v>
      </c>
      <c r="I20" s="16">
        <f>(G20+H20)</f>
        <v>125.65</v>
      </c>
      <c r="J20" s="16">
        <f>F20/5*0.5</f>
        <v>35.8</v>
      </c>
      <c r="K20" s="16">
        <f>I20/2*0.5</f>
        <v>31.4125</v>
      </c>
      <c r="L20" s="16">
        <f>J20+K20</f>
        <v>67.2125</v>
      </c>
      <c r="M20" s="18">
        <v>4.0</v>
      </c>
      <c r="N20" s="33"/>
      <c r="O20" s="33"/>
    </row>
    <row r="21" spans="8:8" s="34" ht="15.0" customFormat="1">
      <c r="A21" s="8">
        <v>20.0</v>
      </c>
      <c r="B21" s="9" t="s">
        <v>56</v>
      </c>
      <c r="C21" s="10" t="s">
        <v>57</v>
      </c>
      <c r="D21" s="11" t="s">
        <v>23</v>
      </c>
      <c r="E21" s="11" t="s">
        <v>58</v>
      </c>
      <c r="F21" s="13">
        <v>408.0</v>
      </c>
      <c r="G21" s="14">
        <v>91.0</v>
      </c>
      <c r="H21" s="15">
        <v>73.1</v>
      </c>
      <c r="I21" s="16">
        <f>(G21+H21)</f>
        <v>164.1</v>
      </c>
      <c r="J21" s="16">
        <f>F21/5*0.5</f>
        <v>40.8</v>
      </c>
      <c r="K21" s="16">
        <f>I21/2*0.5</f>
        <v>41.025</v>
      </c>
      <c r="L21" s="16">
        <f>J21+K21</f>
        <v>81.82499999999999</v>
      </c>
      <c r="M21" s="18">
        <v>1.0</v>
      </c>
      <c r="N21" s="19"/>
      <c r="O21" s="19"/>
    </row>
    <row r="22" spans="8:8" s="34" ht="15.0" customFormat="1">
      <c r="A22" s="8">
        <v>21.0</v>
      </c>
      <c r="B22" s="9" t="s">
        <v>59</v>
      </c>
      <c r="C22" s="10" t="s">
        <v>60</v>
      </c>
      <c r="D22" s="11" t="s">
        <v>23</v>
      </c>
      <c r="E22" s="11" t="s">
        <v>58</v>
      </c>
      <c r="F22" s="13">
        <v>398.0</v>
      </c>
      <c r="G22" s="14">
        <v>85.0</v>
      </c>
      <c r="H22" s="14">
        <v>73.75</v>
      </c>
      <c r="I22" s="16">
        <f>(G22+H22)</f>
        <v>158.75</v>
      </c>
      <c r="J22" s="16">
        <f>F22/5*0.5</f>
        <v>39.8</v>
      </c>
      <c r="K22" s="16">
        <f>I22/2*0.5</f>
        <v>39.6875</v>
      </c>
      <c r="L22" s="16">
        <f>J22+K22</f>
        <v>79.4875</v>
      </c>
      <c r="M22" s="18">
        <v>2.0</v>
      </c>
      <c r="N22" s="19"/>
      <c r="O22" s="19"/>
    </row>
    <row r="23" spans="8:8" s="34" ht="15.0" customFormat="1">
      <c r="A23" s="8">
        <v>22.0</v>
      </c>
      <c r="B23" s="9" t="s">
        <v>61</v>
      </c>
      <c r="C23" s="10" t="s">
        <v>62</v>
      </c>
      <c r="D23" s="11" t="s">
        <v>23</v>
      </c>
      <c r="E23" s="11" t="s">
        <v>58</v>
      </c>
      <c r="F23" s="13">
        <v>392.0</v>
      </c>
      <c r="G23" s="14">
        <v>75.0</v>
      </c>
      <c r="H23" s="15">
        <v>72.05</v>
      </c>
      <c r="I23" s="16">
        <f>(G23+H23)</f>
        <v>147.05</v>
      </c>
      <c r="J23" s="16">
        <f>F23/5*0.5</f>
        <v>39.2</v>
      </c>
      <c r="K23" s="16">
        <f>I23/2*0.5</f>
        <v>36.7625</v>
      </c>
      <c r="L23" s="16">
        <f>J23+K23</f>
        <v>75.9625</v>
      </c>
      <c r="M23" s="18">
        <v>3.0</v>
      </c>
      <c r="N23" s="23"/>
      <c r="O23" s="23"/>
    </row>
    <row r="24" spans="8:8" s="34" ht="15.0" customFormat="1">
      <c r="A24" s="8">
        <v>23.0</v>
      </c>
      <c r="B24" s="9" t="s">
        <v>63</v>
      </c>
      <c r="C24" s="10" t="s">
        <v>64</v>
      </c>
      <c r="D24" s="11" t="s">
        <v>23</v>
      </c>
      <c r="E24" s="11" t="s">
        <v>58</v>
      </c>
      <c r="F24" s="13">
        <v>388.0</v>
      </c>
      <c r="G24" s="14">
        <v>72.0</v>
      </c>
      <c r="H24" s="14">
        <v>71.25</v>
      </c>
      <c r="I24" s="16">
        <f>(G24+H24)</f>
        <v>143.25</v>
      </c>
      <c r="J24" s="16">
        <f>F24/5*0.5</f>
        <v>38.8</v>
      </c>
      <c r="K24" s="16">
        <f>I24/2*0.5</f>
        <v>35.8125</v>
      </c>
      <c r="L24" s="16">
        <f>J24+K24</f>
        <v>74.6125</v>
      </c>
      <c r="M24" s="18">
        <v>4.0</v>
      </c>
      <c r="N24" s="23"/>
      <c r="O24" s="23"/>
    </row>
    <row r="25" spans="8:8" s="34" ht="15.0" customFormat="1">
      <c r="A25" s="8">
        <v>24.0</v>
      </c>
      <c r="B25" s="9" t="s">
        <v>65</v>
      </c>
      <c r="C25" s="10" t="s">
        <v>66</v>
      </c>
      <c r="D25" s="11" t="s">
        <v>23</v>
      </c>
      <c r="E25" s="11" t="s">
        <v>58</v>
      </c>
      <c r="F25" s="13">
        <v>374.0</v>
      </c>
      <c r="G25" s="14">
        <v>75.0</v>
      </c>
      <c r="H25" s="15">
        <v>68.3</v>
      </c>
      <c r="I25" s="16">
        <f>(G25+H25)</f>
        <v>143.3</v>
      </c>
      <c r="J25" s="16">
        <f>F25/5*0.5</f>
        <v>37.4</v>
      </c>
      <c r="K25" s="16">
        <f>I25/2*0.5</f>
        <v>35.825</v>
      </c>
      <c r="L25" s="16">
        <f>J25+K25</f>
        <v>73.225</v>
      </c>
      <c r="M25" s="18">
        <v>5.0</v>
      </c>
      <c r="N25" s="19"/>
      <c r="O25" s="19"/>
    </row>
    <row r="26" spans="8:8" s="34" ht="15.0" customFormat="1">
      <c r="A26" s="8">
        <v>25.0</v>
      </c>
      <c r="B26" s="9" t="s">
        <v>67</v>
      </c>
      <c r="C26" s="10" t="s">
        <v>68</v>
      </c>
      <c r="D26" s="11" t="s">
        <v>23</v>
      </c>
      <c r="E26" s="11" t="s">
        <v>58</v>
      </c>
      <c r="F26" s="13">
        <v>364.0</v>
      </c>
      <c r="G26" s="14">
        <v>84.5</v>
      </c>
      <c r="H26" s="15">
        <v>60.65</v>
      </c>
      <c r="I26" s="16">
        <f>(G26+H26)</f>
        <v>145.15</v>
      </c>
      <c r="J26" s="16">
        <f>F26/5*0.5</f>
        <v>36.4</v>
      </c>
      <c r="K26" s="16">
        <f>I26/2*0.5</f>
        <v>36.2875</v>
      </c>
      <c r="L26" s="16">
        <f>J26+K26</f>
        <v>72.6875</v>
      </c>
      <c r="M26" s="18">
        <v>6.0</v>
      </c>
      <c r="N26" s="23"/>
      <c r="O26" s="23"/>
    </row>
    <row r="27" spans="8:8" s="17" ht="15.0" customFormat="1">
      <c r="A27" s="8">
        <v>26.0</v>
      </c>
      <c r="B27" s="35" t="s">
        <v>69</v>
      </c>
      <c r="C27" s="13" t="s">
        <v>70</v>
      </c>
      <c r="D27" s="11" t="s">
        <v>23</v>
      </c>
      <c r="E27" s="11" t="s">
        <v>58</v>
      </c>
      <c r="F27" s="13">
        <v>361.0</v>
      </c>
      <c r="G27" s="14">
        <v>69.0</v>
      </c>
      <c r="H27" s="15">
        <v>65.3</v>
      </c>
      <c r="I27" s="16">
        <f>(G27+H27)</f>
        <v>134.3</v>
      </c>
      <c r="J27" s="16">
        <f>F27/5*0.5</f>
        <v>36.1</v>
      </c>
      <c r="K27" s="16">
        <f>I27/2*0.5</f>
        <v>33.575</v>
      </c>
      <c r="L27" s="16">
        <f>J27+K27</f>
        <v>69.67500000000001</v>
      </c>
      <c r="M27" s="18">
        <v>7.0</v>
      </c>
      <c r="N27" s="23"/>
      <c r="O27" s="23"/>
    </row>
    <row r="28" spans="8:8" s="1" ht="15.0" customFormat="1">
      <c r="A28" s="8">
        <v>27.0</v>
      </c>
      <c r="B28" s="25" t="s">
        <v>71</v>
      </c>
      <c r="C28" s="26" t="s">
        <v>72</v>
      </c>
      <c r="D28" s="27" t="s">
        <v>23</v>
      </c>
      <c r="E28" s="27" t="s">
        <v>58</v>
      </c>
      <c r="F28" s="28">
        <v>360.0</v>
      </c>
      <c r="G28" s="29">
        <v>71.0</v>
      </c>
      <c r="H28" s="36">
        <v>63.5</v>
      </c>
      <c r="I28" s="30">
        <f>(G28+H28)</f>
        <v>134.5</v>
      </c>
      <c r="J28" s="30">
        <f>F28/5*0.5</f>
        <v>36.0</v>
      </c>
      <c r="K28" s="30">
        <f>I28/2*0.5</f>
        <v>33.625</v>
      </c>
      <c r="L28" s="30">
        <f>J28+K28</f>
        <v>69.625</v>
      </c>
      <c r="M28" s="31">
        <v>8.0</v>
      </c>
      <c r="N28" s="23"/>
      <c r="O28" s="23"/>
    </row>
    <row r="29" spans="8:8" s="1" ht="15.0" customFormat="1">
      <c r="A29" s="8">
        <v>28.0</v>
      </c>
      <c r="B29" s="37" t="s">
        <v>73</v>
      </c>
      <c r="C29" s="28" t="s">
        <v>74</v>
      </c>
      <c r="D29" s="27" t="s">
        <v>23</v>
      </c>
      <c r="E29" s="27" t="s">
        <v>58</v>
      </c>
      <c r="F29" s="28">
        <v>359.0</v>
      </c>
      <c r="G29" s="29">
        <v>72.5</v>
      </c>
      <c r="H29" s="29">
        <v>61.45</v>
      </c>
      <c r="I29" s="30">
        <f>(G29+H29)</f>
        <v>133.95</v>
      </c>
      <c r="J29" s="30">
        <f>F29/5*0.5</f>
        <v>35.9</v>
      </c>
      <c r="K29" s="30">
        <f>I29/2*0.5</f>
        <v>33.4875</v>
      </c>
      <c r="L29" s="30">
        <f>J29+K29</f>
        <v>69.38749999999999</v>
      </c>
      <c r="M29" s="31">
        <v>9.0</v>
      </c>
      <c r="N29" s="23"/>
      <c r="O29" s="23"/>
    </row>
    <row r="30" spans="8:8" s="1" ht="15.0" customFormat="1">
      <c r="A30" s="8">
        <v>29.0</v>
      </c>
      <c r="B30" s="25" t="s">
        <v>75</v>
      </c>
      <c r="C30" s="26" t="s">
        <v>76</v>
      </c>
      <c r="D30" s="27" t="s">
        <v>23</v>
      </c>
      <c r="E30" s="27" t="s">
        <v>58</v>
      </c>
      <c r="F30" s="28">
        <v>360.0</v>
      </c>
      <c r="G30" s="29">
        <v>72.5</v>
      </c>
      <c r="H30" s="29">
        <v>60.15</v>
      </c>
      <c r="I30" s="30">
        <f>(G30+H30)</f>
        <v>132.65</v>
      </c>
      <c r="J30" s="30">
        <f>F30/5*0.5</f>
        <v>36.0</v>
      </c>
      <c r="K30" s="30">
        <f>I30/2*0.5</f>
        <v>33.1625</v>
      </c>
      <c r="L30" s="30">
        <f>J30+K30</f>
        <v>69.1625</v>
      </c>
      <c r="M30" s="31">
        <v>10.0</v>
      </c>
      <c r="N30" s="38"/>
      <c r="O30" s="38"/>
    </row>
    <row r="31" spans="8:8" s="39" ht="15.0" customFormat="1">
      <c r="A31" s="8">
        <v>30.0</v>
      </c>
      <c r="B31" s="9" t="s">
        <v>77</v>
      </c>
      <c r="C31" s="10" t="s">
        <v>78</v>
      </c>
      <c r="D31" s="11" t="s">
        <v>23</v>
      </c>
      <c r="E31" s="11" t="s">
        <v>79</v>
      </c>
      <c r="F31" s="13">
        <v>391.0</v>
      </c>
      <c r="G31" s="14">
        <v>79.0</v>
      </c>
      <c r="H31" s="15">
        <v>78.25</v>
      </c>
      <c r="I31" s="16">
        <f>(G31+H31)</f>
        <v>157.25</v>
      </c>
      <c r="J31" s="16">
        <f>F31/5*0.5</f>
        <v>39.1</v>
      </c>
      <c r="K31" s="16">
        <f>I31/2*0.5</f>
        <v>39.3125</v>
      </c>
      <c r="L31" s="16">
        <f>J31+K31</f>
        <v>78.4125</v>
      </c>
      <c r="M31" s="18">
        <v>1.0</v>
      </c>
      <c r="N31" s="38"/>
      <c r="O31" s="38"/>
    </row>
    <row r="32" spans="8:8" s="39" ht="15.0" customFormat="1">
      <c r="A32" s="8">
        <v>31.0</v>
      </c>
      <c r="B32" s="9" t="s">
        <v>80</v>
      </c>
      <c r="C32" s="10" t="s">
        <v>81</v>
      </c>
      <c r="D32" s="11" t="s">
        <v>23</v>
      </c>
      <c r="E32" s="11" t="s">
        <v>79</v>
      </c>
      <c r="F32" s="13">
        <v>384.0</v>
      </c>
      <c r="G32" s="14">
        <v>75.0</v>
      </c>
      <c r="H32" s="15">
        <v>68.75</v>
      </c>
      <c r="I32" s="16">
        <f>(G32+H32)</f>
        <v>143.75</v>
      </c>
      <c r="J32" s="16">
        <f>F32/5*0.5</f>
        <v>38.4</v>
      </c>
      <c r="K32" s="16">
        <f>I32/2*0.5</f>
        <v>35.9375</v>
      </c>
      <c r="L32" s="16">
        <f>J32+K32</f>
        <v>74.3375</v>
      </c>
      <c r="M32" s="18">
        <v>2.0</v>
      </c>
      <c r="N32" s="38"/>
      <c r="O32" s="38"/>
    </row>
    <row r="33" spans="8:8" s="39" ht="15.0" customFormat="1">
      <c r="A33" s="8">
        <v>32.0</v>
      </c>
      <c r="B33" s="9" t="s">
        <v>82</v>
      </c>
      <c r="C33" s="10" t="s">
        <v>83</v>
      </c>
      <c r="D33" s="11" t="s">
        <v>23</v>
      </c>
      <c r="E33" s="11" t="s">
        <v>79</v>
      </c>
      <c r="F33" s="13">
        <v>382.0</v>
      </c>
      <c r="G33" s="14">
        <v>74.0</v>
      </c>
      <c r="H33" s="15">
        <v>69.95</v>
      </c>
      <c r="I33" s="16">
        <f>(G33+H33)</f>
        <v>143.95</v>
      </c>
      <c r="J33" s="16">
        <f>F33/5*0.5</f>
        <v>38.2</v>
      </c>
      <c r="K33" s="16">
        <f>I33/2*0.5</f>
        <v>35.9875</v>
      </c>
      <c r="L33" s="16">
        <f>J33+K33</f>
        <v>74.1875</v>
      </c>
      <c r="M33" s="18">
        <v>3.0</v>
      </c>
      <c r="N33" s="38"/>
      <c r="O33" s="38"/>
    </row>
    <row r="34" spans="8:8" s="22" ht="15.0" customFormat="1">
      <c r="A34" s="8">
        <v>33.0</v>
      </c>
      <c r="B34" s="25" t="s">
        <v>84</v>
      </c>
      <c r="C34" s="26" t="s">
        <v>85</v>
      </c>
      <c r="D34" s="27" t="s">
        <v>23</v>
      </c>
      <c r="E34" s="27" t="s">
        <v>79</v>
      </c>
      <c r="F34" s="28">
        <v>381.0</v>
      </c>
      <c r="G34" s="29">
        <v>71.0</v>
      </c>
      <c r="H34" s="36">
        <v>70.95</v>
      </c>
      <c r="I34" s="30">
        <f>(G34+H34)</f>
        <v>141.95</v>
      </c>
      <c r="J34" s="30">
        <f>F34/5*0.5</f>
        <v>38.1</v>
      </c>
      <c r="K34" s="30">
        <f>I34/2*0.5</f>
        <v>35.4875</v>
      </c>
      <c r="L34" s="30">
        <f>J34+K34</f>
        <v>73.5875</v>
      </c>
      <c r="M34" s="31">
        <v>4.0</v>
      </c>
      <c r="N34" s="38"/>
      <c r="O34" s="38"/>
    </row>
    <row r="35" spans="8:8" s="22" ht="15.0" customFormat="1">
      <c r="A35" s="8">
        <v>34.0</v>
      </c>
      <c r="B35" s="25" t="s">
        <v>86</v>
      </c>
      <c r="C35" s="26" t="s">
        <v>87</v>
      </c>
      <c r="D35" s="27" t="s">
        <v>23</v>
      </c>
      <c r="E35" s="27" t="s">
        <v>79</v>
      </c>
      <c r="F35" s="28">
        <v>373.0</v>
      </c>
      <c r="G35" s="29">
        <v>80.0</v>
      </c>
      <c r="H35" s="36">
        <v>64.85</v>
      </c>
      <c r="I35" s="30">
        <f>(G35+H35)</f>
        <v>144.85</v>
      </c>
      <c r="J35" s="30">
        <f>F35/5*0.5</f>
        <v>37.3</v>
      </c>
      <c r="K35" s="30">
        <f>I35/2*0.5</f>
        <v>36.2125</v>
      </c>
      <c r="L35" s="30">
        <f>J35+K35</f>
        <v>73.51249999999999</v>
      </c>
      <c r="M35" s="31">
        <v>5.0</v>
      </c>
      <c r="N35" s="38"/>
      <c r="O35" s="38"/>
    </row>
    <row r="36" spans="8:8" s="22" ht="15.0" customFormat="1">
      <c r="A36" s="8">
        <v>35.0</v>
      </c>
      <c r="B36" s="25" t="s">
        <v>88</v>
      </c>
      <c r="C36" s="26" t="s">
        <v>89</v>
      </c>
      <c r="D36" s="27" t="s">
        <v>23</v>
      </c>
      <c r="E36" s="27" t="s">
        <v>79</v>
      </c>
      <c r="F36" s="28">
        <v>382.0</v>
      </c>
      <c r="G36" s="29">
        <v>70.0</v>
      </c>
      <c r="H36" s="36">
        <v>69.5</v>
      </c>
      <c r="I36" s="30">
        <f>(G36+H36)</f>
        <v>139.5</v>
      </c>
      <c r="J36" s="30">
        <f>F36/5*0.5</f>
        <v>38.2</v>
      </c>
      <c r="K36" s="30">
        <f>I36/2*0.5</f>
        <v>34.875</v>
      </c>
      <c r="L36" s="30">
        <f>J36+K36</f>
        <v>73.075</v>
      </c>
      <c r="M36" s="31">
        <v>6.0</v>
      </c>
      <c r="N36" s="38"/>
      <c r="O36" s="38"/>
    </row>
    <row r="37" spans="8:8" s="1" ht="15.0" customFormat="1">
      <c r="A37" s="8">
        <v>36.0</v>
      </c>
      <c r="B37" s="25" t="s">
        <v>90</v>
      </c>
      <c r="C37" s="26" t="s">
        <v>91</v>
      </c>
      <c r="D37" s="27" t="s">
        <v>23</v>
      </c>
      <c r="E37" s="27" t="s">
        <v>79</v>
      </c>
      <c r="F37" s="28">
        <v>369.0</v>
      </c>
      <c r="G37" s="29">
        <v>73.0</v>
      </c>
      <c r="H37" s="36">
        <v>68.7</v>
      </c>
      <c r="I37" s="30">
        <f>(G37+H37)</f>
        <v>141.7</v>
      </c>
      <c r="J37" s="30">
        <f>F37/5*0.5</f>
        <v>36.9</v>
      </c>
      <c r="K37" s="30">
        <f>I37/2*0.5</f>
        <v>35.425</v>
      </c>
      <c r="L37" s="30">
        <f>J37+K37</f>
        <v>72.32499999999999</v>
      </c>
      <c r="M37" s="31">
        <v>7.0</v>
      </c>
      <c r="N37" s="38"/>
      <c r="O37" s="38"/>
    </row>
    <row r="38" spans="8:8" s="1" ht="15.0" customFormat="1">
      <c r="A38" s="8">
        <v>37.0</v>
      </c>
      <c r="B38" s="25" t="s">
        <v>92</v>
      </c>
      <c r="C38" s="26" t="s">
        <v>93</v>
      </c>
      <c r="D38" s="27" t="s">
        <v>23</v>
      </c>
      <c r="E38" s="27" t="s">
        <v>79</v>
      </c>
      <c r="F38" s="28">
        <v>385.0</v>
      </c>
      <c r="G38" s="29">
        <v>73.0</v>
      </c>
      <c r="H38" s="36">
        <v>59.45</v>
      </c>
      <c r="I38" s="30">
        <f>(G38+H38)</f>
        <v>132.45</v>
      </c>
      <c r="J38" s="30">
        <f>F38/5*0.5</f>
        <v>38.5</v>
      </c>
      <c r="K38" s="30">
        <f>I38/2*0.5</f>
        <v>33.1125</v>
      </c>
      <c r="L38" s="30">
        <f>J38+K38</f>
        <v>71.6125</v>
      </c>
      <c r="M38" s="31">
        <v>8.0</v>
      </c>
      <c r="N38" s="38"/>
      <c r="O38" s="38"/>
    </row>
    <row r="39" spans="8:8" s="1" ht="15.0" customFormat="1">
      <c r="A39" s="8">
        <v>38.0</v>
      </c>
      <c r="B39" s="25" t="s">
        <v>94</v>
      </c>
      <c r="C39" s="26" t="s">
        <v>95</v>
      </c>
      <c r="D39" s="27" t="s">
        <v>23</v>
      </c>
      <c r="E39" s="27" t="s">
        <v>79</v>
      </c>
      <c r="F39" s="28">
        <v>367.0</v>
      </c>
      <c r="G39" s="29">
        <v>75.0</v>
      </c>
      <c r="H39" s="36">
        <v>57.85</v>
      </c>
      <c r="I39" s="30">
        <f>(G39+H39)</f>
        <v>132.85</v>
      </c>
      <c r="J39" s="30">
        <f>F39/5*0.5</f>
        <v>36.7</v>
      </c>
      <c r="K39" s="30">
        <f>I39/2*0.5</f>
        <v>33.2125</v>
      </c>
      <c r="L39" s="30">
        <f>J39+K39</f>
        <v>69.9125</v>
      </c>
      <c r="M39" s="31">
        <v>9.0</v>
      </c>
    </row>
    <row r="40" spans="8:8" s="1" ht="15.0" customFormat="1">
      <c r="A40" s="40"/>
      <c r="M40" s="40"/>
    </row>
    <row r="41" spans="8:8" s="1" ht="15.0" customFormat="1">
      <c r="A41" s="40"/>
      <c r="M41" s="40"/>
    </row>
    <row r="42" spans="8:8" s="1" ht="15.0" customFormat="1">
      <c r="A42" s="40"/>
      <c r="M42" s="40"/>
    </row>
  </sheetData>
  <pageMargins left="0.393700787401575" right="0.393700787401575" top="0.984251968503937" bottom="0.984251968503937" header="0.511811023622047" footer="0.511811023622047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WPS_1575800525</cp:lastModifiedBy>
  <dcterms:created xsi:type="dcterms:W3CDTF">1996-12-16T17:32:00Z</dcterms:created>
  <dcterms:modified xsi:type="dcterms:W3CDTF">2024-04-03T01:07:58Z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36330DE8A1554C6991E16A7D077EC0E7_13</vt:lpwstr>
  </property>
</Properties>
</file>