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蔡林\研究生教育\中西医系研究生招生工作\2023年招生复试工作\复试成绩公示\调剂复试\"/>
    </mc:Choice>
  </mc:AlternateContent>
  <bookViews>
    <workbookView xWindow="0" yWindow="0" windowWidth="20730" windowHeight="9765"/>
  </bookViews>
  <sheets>
    <sheet name="院系公示成绩模板" sheetId="7" r:id="rId1"/>
  </sheets>
  <calcPr calcId="162913"/>
</workbook>
</file>

<file path=xl/calcChain.xml><?xml version="1.0" encoding="utf-8"?>
<calcChain xmlns="http://schemas.openxmlformats.org/spreadsheetml/2006/main">
  <c r="J2" i="7" l="1"/>
  <c r="J6" i="7"/>
  <c r="J4" i="7"/>
  <c r="J5" i="7"/>
  <c r="I6" i="7"/>
  <c r="K6" i="7" s="1"/>
  <c r="I4" i="7"/>
  <c r="K4" i="7" s="1"/>
  <c r="I5" i="7"/>
  <c r="K5" i="7" s="1"/>
  <c r="L5" i="7" l="1"/>
  <c r="L4" i="7"/>
  <c r="L6" i="7"/>
  <c r="I2" i="7"/>
  <c r="K2" i="7" s="1"/>
  <c r="J3" i="7"/>
  <c r="I3" i="7"/>
  <c r="K3" i="7" s="1"/>
  <c r="L2" i="7" l="1"/>
  <c r="L3" i="7"/>
</calcChain>
</file>

<file path=xl/sharedStrings.xml><?xml version="1.0" encoding="utf-8"?>
<sst xmlns="http://schemas.openxmlformats.org/spreadsheetml/2006/main" count="33" uniqueCount="26">
  <si>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</si>
  <si>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</si>
  <si>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</si>
  <si>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</si>
  <si>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</si>
  <si>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</si>
  <si>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</si>
  <si>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</si>
  <si>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</si>
  <si>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</si>
  <si>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 xml:space="preserve">                   b=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b1+b2</t>
    </r>
    <r>
      <rPr>
        <b/>
        <sz val="10"/>
        <rFont val="宋体"/>
        <family val="3"/>
        <charset val="134"/>
      </rPr>
      <t>）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</si>
  <si>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A=(a÷5)×50%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</si>
  <si>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B=(b÷2)×50%</t>
    </r>
    <phoneticPr fontId="1" type="noConversion"/>
  </si>
  <si>
    <t>103443000003404</t>
  </si>
  <si>
    <t>谢舒雅</t>
  </si>
  <si>
    <t>1002Z1</t>
  </si>
  <si>
    <t>106323105709077</t>
  </si>
  <si>
    <t>陈颖</t>
  </si>
  <si>
    <t>106333105701173</t>
  </si>
  <si>
    <t>彭文楷</t>
  </si>
  <si>
    <t>105413431100312</t>
  </si>
  <si>
    <t>张晶</t>
  </si>
  <si>
    <t>105723202304967</t>
  </si>
  <si>
    <t>唐佳</t>
  </si>
  <si>
    <t>临床中西医（肛肠疾病的中西医基础与临床研究）</t>
    <phoneticPr fontId="1" type="noConversion"/>
  </si>
  <si>
    <t>临床中西医（哮喘气道重构的基础与临床研究）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</si>
</sst>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10"/>
      <color rgb="FF0070C0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Border="1"/>
    <xf numFmtId="0" fontId="5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SheetLayoutView="100" workbookViewId="0">
      <selection activeCell="J17" sqref="J16:J17"/>
    </sheetView>
  </sheetViews>
  <sheetFormatPr defaultRowHeight="12.75" x14ac:dyDescent="0.15"/>
  <cols>
    <col min="1" max="1" width="5" style="1" bestFit="1" customWidth="1"/>
    <col min="2" max="2" width="19" style="2" customWidth="1"/>
    <col min="3" max="3" width="7.625" style="1" customWidth="1"/>
    <col min="4" max="4" width="8.5" style="1" bestFit="1" customWidth="1"/>
    <col min="5" max="5" width="28.375" style="15" customWidth="1"/>
    <col min="6" max="6" width="9.25" style="1" customWidth="1"/>
    <col min="7" max="7" width="8.5" style="3" bestFit="1" customWidth="1"/>
    <col min="8" max="8" width="8.125" style="3" customWidth="1"/>
    <col min="9" max="9" width="10.875" style="3" bestFit="1" customWidth="1"/>
    <col min="10" max="10" width="12.25" style="3" bestFit="1" customWidth="1"/>
    <col min="11" max="11" width="12.5" style="3" bestFit="1" customWidth="1"/>
    <col min="12" max="12" width="8.5" style="3" bestFit="1" customWidth="1"/>
    <col min="13" max="13" width="8.5" style="1" bestFit="1" customWidth="1"/>
    <col min="14" max="16384" width="9" style="1"/>
  </cols>
  <sheetData>
    <row r="1" spans="1:13" s="4" customFormat="1" ht="50.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6</v>
      </c>
      <c r="G1" s="7" t="s">
        <v>7</v>
      </c>
      <c r="H1" s="7" t="s">
        <v>8</v>
      </c>
      <c r="I1" s="7" t="s">
        <v>10</v>
      </c>
      <c r="J1" s="7" t="s">
        <v>11</v>
      </c>
      <c r="K1" s="7" t="s">
        <v>12</v>
      </c>
      <c r="L1" s="7" t="s">
        <v>9</v>
      </c>
      <c r="M1" s="5" t="s">
        <v>5</v>
      </c>
    </row>
    <row r="2" spans="1:13" ht="31.5" customHeight="1" x14ac:dyDescent="0.2">
      <c r="A2" s="8">
        <v>1</v>
      </c>
      <c r="B2" s="12" t="s">
        <v>16</v>
      </c>
      <c r="C2" s="12" t="s">
        <v>17</v>
      </c>
      <c r="D2" s="12" t="s">
        <v>15</v>
      </c>
      <c r="E2" s="14" t="s">
        <v>24</v>
      </c>
      <c r="F2" s="12">
        <v>319</v>
      </c>
      <c r="G2" s="9">
        <v>67</v>
      </c>
      <c r="H2" s="9">
        <v>84.2</v>
      </c>
      <c r="I2" s="11">
        <f>(G2+H2)</f>
        <v>151.19999999999999</v>
      </c>
      <c r="J2" s="11">
        <f>F2/5*0.5</f>
        <v>31.9</v>
      </c>
      <c r="K2" s="11">
        <f>I2/2*0.5</f>
        <v>37.799999999999997</v>
      </c>
      <c r="L2" s="11">
        <f>J2+K2</f>
        <v>69.699999999999989</v>
      </c>
      <c r="M2" s="10">
        <v>1</v>
      </c>
    </row>
    <row r="3" spans="1:13" ht="33.75" customHeight="1" x14ac:dyDescent="0.2">
      <c r="A3" s="8">
        <v>2</v>
      </c>
      <c r="B3" s="12" t="s">
        <v>13</v>
      </c>
      <c r="C3" s="12" t="s">
        <v>14</v>
      </c>
      <c r="D3" s="12" t="s">
        <v>15</v>
      </c>
      <c r="E3" s="14" t="s">
        <v>24</v>
      </c>
      <c r="F3" s="12">
        <v>321</v>
      </c>
      <c r="G3" s="9">
        <v>70</v>
      </c>
      <c r="H3" s="9">
        <v>72.2</v>
      </c>
      <c r="I3" s="11">
        <f>(G3+H3)</f>
        <v>142.19999999999999</v>
      </c>
      <c r="J3" s="11">
        <f>F3/5*0.5</f>
        <v>32.1</v>
      </c>
      <c r="K3" s="11">
        <f>I3/2*0.5</f>
        <v>35.549999999999997</v>
      </c>
      <c r="L3" s="11">
        <f>J3+K3</f>
        <v>67.650000000000006</v>
      </c>
      <c r="M3" s="10">
        <v>2</v>
      </c>
    </row>
    <row r="4" spans="1:13" ht="30" customHeight="1" x14ac:dyDescent="0.2">
      <c r="A4" s="8">
        <v>3</v>
      </c>
      <c r="B4" s="13" t="s">
        <v>20</v>
      </c>
      <c r="C4" s="13" t="s">
        <v>21</v>
      </c>
      <c r="D4" s="12" t="s">
        <v>15</v>
      </c>
      <c r="E4" s="14" t="s">
        <v>25</v>
      </c>
      <c r="F4" s="13">
        <v>343</v>
      </c>
      <c r="G4" s="9">
        <v>79</v>
      </c>
      <c r="H4" s="9">
        <v>88</v>
      </c>
      <c r="I4" s="11">
        <f t="shared" ref="I4:I5" si="0">(G4+H4)</f>
        <v>167</v>
      </c>
      <c r="J4" s="11">
        <f t="shared" ref="J4:J5" si="1">F4/5*0.5</f>
        <v>34.299999999999997</v>
      </c>
      <c r="K4" s="11">
        <f t="shared" ref="K4:K5" si="2">I4/2*0.5</f>
        <v>41.75</v>
      </c>
      <c r="L4" s="11">
        <f t="shared" ref="L4:L5" si="3">J4+K4</f>
        <v>76.05</v>
      </c>
      <c r="M4" s="10">
        <v>1</v>
      </c>
    </row>
    <row r="5" spans="1:13" ht="30" customHeight="1" x14ac:dyDescent="0.2">
      <c r="A5" s="8">
        <v>4</v>
      </c>
      <c r="B5" s="13" t="s">
        <v>22</v>
      </c>
      <c r="C5" s="13" t="s">
        <v>23</v>
      </c>
      <c r="D5" s="12" t="s">
        <v>15</v>
      </c>
      <c r="E5" s="14" t="s">
        <v>25</v>
      </c>
      <c r="F5" s="13">
        <v>332</v>
      </c>
      <c r="G5" s="9">
        <v>75</v>
      </c>
      <c r="H5" s="9">
        <v>69</v>
      </c>
      <c r="I5" s="11">
        <f t="shared" si="0"/>
        <v>144</v>
      </c>
      <c r="J5" s="11">
        <f t="shared" si="1"/>
        <v>33.200000000000003</v>
      </c>
      <c r="K5" s="11">
        <f t="shared" si="2"/>
        <v>36</v>
      </c>
      <c r="L5" s="11">
        <f t="shared" si="3"/>
        <v>69.2</v>
      </c>
      <c r="M5" s="10">
        <v>2</v>
      </c>
    </row>
    <row r="6" spans="1:13" ht="30.75" customHeight="1" x14ac:dyDescent="0.2">
      <c r="A6" s="8">
        <v>5</v>
      </c>
      <c r="B6" s="13" t="s">
        <v>18</v>
      </c>
      <c r="C6" s="13" t="s">
        <v>19</v>
      </c>
      <c r="D6" s="12" t="s">
        <v>15</v>
      </c>
      <c r="E6" s="14" t="s">
        <v>25</v>
      </c>
      <c r="F6" s="13">
        <v>324</v>
      </c>
      <c r="G6" s="9">
        <v>63</v>
      </c>
      <c r="H6" s="9">
        <v>64.2</v>
      </c>
      <c r="I6" s="11">
        <f>(G6+H6)</f>
        <v>127.2</v>
      </c>
      <c r="J6" s="11">
        <f>F6/5*0.5</f>
        <v>32.4</v>
      </c>
      <c r="K6" s="11">
        <f>I6/2*0.5</f>
        <v>31.8</v>
      </c>
      <c r="L6" s="11">
        <f>J6+K6</f>
        <v>64.2</v>
      </c>
      <c r="M6" s="10">
        <v>3</v>
      </c>
    </row>
  </sheetData>
  <phoneticPr fontId="1" type="noConversion"/>
  <pageMargins left="0.39370078740157483" right="0.39370078740157483" top="0.98425196850393704" bottom="0.98425196850393704" header="0.51181102362204722" footer="0.51181102362204722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2023-03-29T13:59:48Z</cp:lastPrinted>
  <dcterms:created xsi:type="dcterms:W3CDTF">1996-12-17T01:32:42Z</dcterms:created>
  <dcterms:modified xsi:type="dcterms:W3CDTF">2023-04-15T11:59:42Z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