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院系公示成绩模板" sheetId="7" r:id="rId1"/>
  </sheets>
  <calcPr calcId="144525"/>
</workbook>
</file>

<file path=xl/sharedStrings.xml><?xml version="1.0" encoding="utf-8"?>
<sst xmlns="http://schemas.openxmlformats.org/spreadsheetml/2006/main" count="126" uniqueCount="64">
  <si>
    <t>序号</t>
  </si>
  <si>
    <t>考生编号</t>
  </si>
  <si>
    <t>姓名</t>
  </si>
  <si>
    <t>专业代码</t>
  </si>
  <si>
    <t>专业名称</t>
  </si>
  <si>
    <t>研究方向代码</t>
  </si>
  <si>
    <t>研究方向名称</t>
  </si>
  <si>
    <r>
      <rPr>
        <b/>
        <sz val="16"/>
        <rFont val="微软雅黑"/>
        <charset val="134"/>
      </rPr>
      <t>初试成绩</t>
    </r>
    <r>
      <rPr>
        <b/>
        <sz val="16"/>
        <rFont val="微软雅黑"/>
        <charset val="134"/>
      </rPr>
      <t>a</t>
    </r>
  </si>
  <si>
    <r>
      <rPr>
        <b/>
        <sz val="16"/>
        <rFont val="微软雅黑"/>
        <charset val="134"/>
      </rPr>
      <t>复试成绩</t>
    </r>
    <r>
      <rPr>
        <b/>
        <sz val="16"/>
        <rFont val="微软雅黑"/>
        <charset val="134"/>
      </rPr>
      <t>b</t>
    </r>
  </si>
  <si>
    <r>
      <rPr>
        <b/>
        <sz val="16"/>
        <rFont val="微软雅黑"/>
        <charset val="134"/>
      </rPr>
      <t>初试权重成绩</t>
    </r>
    <r>
      <rPr>
        <b/>
        <sz val="16"/>
        <rFont val="微软雅黑"/>
        <charset val="134"/>
      </rPr>
      <t>A=(a÷5)×70%</t>
    </r>
  </si>
  <si>
    <r>
      <rPr>
        <b/>
        <sz val="16"/>
        <rFont val="微软雅黑"/>
        <charset val="134"/>
      </rPr>
      <t>复试权重成绩</t>
    </r>
    <r>
      <rPr>
        <b/>
        <sz val="16"/>
        <rFont val="微软雅黑"/>
        <charset val="134"/>
      </rPr>
      <t>B=b×30%</t>
    </r>
  </si>
  <si>
    <r>
      <rPr>
        <b/>
        <sz val="16"/>
        <rFont val="微软雅黑"/>
        <charset val="134"/>
      </rPr>
      <t>考生最后成绩</t>
    </r>
    <r>
      <rPr>
        <b/>
        <sz val="16"/>
        <rFont val="微软雅黑"/>
        <charset val="134"/>
      </rPr>
      <t>A+B</t>
    </r>
  </si>
  <si>
    <t>名次排序</t>
  </si>
  <si>
    <t>106312000282796</t>
  </si>
  <si>
    <t>彭芊怡</t>
  </si>
  <si>
    <t>病原生物学</t>
  </si>
  <si>
    <t>00</t>
  </si>
  <si>
    <t>不区分研究方向</t>
  </si>
  <si>
    <t>103612346104810</t>
  </si>
  <si>
    <t>贺京</t>
  </si>
  <si>
    <t>106312000282445</t>
  </si>
  <si>
    <t>苟燕廷</t>
  </si>
  <si>
    <t>101832217124913</t>
  </si>
  <si>
    <t>王星梅</t>
  </si>
  <si>
    <t>106102105100551</t>
  </si>
  <si>
    <t>许曾</t>
  </si>
  <si>
    <t>105119</t>
  </si>
  <si>
    <t>临床病理学</t>
  </si>
  <si>
    <t>76</t>
  </si>
  <si>
    <t>1</t>
  </si>
  <si>
    <t>106142105117369</t>
  </si>
  <si>
    <t>杨劲</t>
  </si>
  <si>
    <t>73</t>
  </si>
  <si>
    <t>2</t>
  </si>
  <si>
    <t>106312000635516</t>
  </si>
  <si>
    <t>余春兰</t>
  </si>
  <si>
    <t>3</t>
  </si>
  <si>
    <t>106312000645666</t>
  </si>
  <si>
    <t>罗华羽</t>
  </si>
  <si>
    <t>64.4</t>
  </si>
  <si>
    <t>4</t>
  </si>
  <si>
    <t>106142105116293</t>
  </si>
  <si>
    <t>许文倩</t>
  </si>
  <si>
    <t>59.2</t>
  </si>
  <si>
    <t>不合格</t>
  </si>
  <si>
    <t>103132110603171</t>
  </si>
  <si>
    <t>杨琴</t>
  </si>
  <si>
    <t>55.6</t>
  </si>
  <si>
    <t>106312000190604</t>
  </si>
  <si>
    <t>王廷宏</t>
  </si>
  <si>
    <t>100105</t>
  </si>
  <si>
    <t>法医学</t>
  </si>
  <si>
    <t>106102100110141</t>
  </si>
  <si>
    <t>张宵</t>
  </si>
  <si>
    <t>105332500603653</t>
  </si>
  <si>
    <t>刘勤进</t>
  </si>
  <si>
    <t>106142105117682</t>
  </si>
  <si>
    <t>蒋帝先</t>
  </si>
  <si>
    <t>102222100225694</t>
  </si>
  <si>
    <t>林霖</t>
  </si>
  <si>
    <t>106312000190618</t>
  </si>
  <si>
    <t>胡雨</t>
  </si>
  <si>
    <t>106312000190596</t>
  </si>
  <si>
    <t>王陶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</si>
</sst>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b/>
      <sz val="10"/>
      <name val="Times New Roman"/>
      <charset val="0"/>
    </font>
    <font>
      <sz val="10"/>
      <name val="Times New Roman"/>
      <charset val="0"/>
    </font>
    <font>
      <sz val="10"/>
      <name val="Times New Roman"/>
      <charset val="0"/>
    </font>
    <font>
      <b/>
      <sz val="16"/>
      <name val="微软雅黑"/>
      <charset val="134"/>
    </font>
    <font>
      <sz val="14"/>
      <color theme="1"/>
      <name val="微软雅黑"/>
      <charset val="134"/>
    </font>
    <font>
      <i/>
      <sz val="11"/>
      <color rgb="FF7F7F7F"/>
      <name val="宋体"/>
      <charset val="134"/>
      <scheme val="minor"/>
    </font>
    <font>
      <u/>
      <sz val="10"/>
      <color indexed="12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2"/>
      <color theme="11"/>
      <name val="宋体"/>
      <charset val="134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/>
    <xf numFmtId="0" fontId="8" fillId="11" borderId="0" applyNumberFormat="0" applyBorder="0" applyAlignment="0" applyProtection="0">
      <alignment vertical="center"/>
    </xf>
    <xf numFmtId="0" fontId="11" fillId="12" borderId="4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8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9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0" fillId="7" borderId="2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2" fillId="24" borderId="8" applyNumberFormat="0" applyAlignment="0" applyProtection="0">
      <alignment vertical="center"/>
    </xf>
    <xf numFmtId="0" fontId="19" fillId="24" borderId="4" applyNumberFormat="0" applyAlignment="0" applyProtection="0">
      <alignment vertical="center"/>
    </xf>
    <xf numFmtId="0" fontId="23" fillId="26" borderId="9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workbookViewId="0">
      <pane xSplit="3" topLeftCell="G1" activePane="topRight" state="frozen"/>
      <selection/>
      <selection pane="topRight" activeCell="K17" sqref="K17"/>
    </sheetView>
  </sheetViews>
  <sheetFormatPr defaultColWidth="9" defaultRowHeight="13"/>
  <cols>
    <col min="1" max="1" width="9" style="5"/>
    <col min="2" max="2" width="26" style="6" customWidth="1"/>
    <col min="3" max="3" width="18.25" style="5" customWidth="1"/>
    <col min="4" max="4" width="13.5" style="5" customWidth="1"/>
    <col min="5" max="5" width="31.25" style="5" customWidth="1"/>
    <col min="6" max="6" width="7.375" style="7" customWidth="1"/>
    <col min="7" max="7" width="29.25" style="8" customWidth="1"/>
    <col min="8" max="8" width="9" style="5"/>
    <col min="9" max="9" width="9" style="9"/>
    <col min="10" max="10" width="22.125" style="9" customWidth="1"/>
    <col min="11" max="11" width="19.875" style="9" customWidth="1"/>
    <col min="12" max="12" width="12.75" style="9" customWidth="1"/>
    <col min="13" max="13" width="11" style="5" customWidth="1"/>
    <col min="14" max="16384" width="9" style="5"/>
  </cols>
  <sheetData>
    <row r="1" s="1" customFormat="1" ht="89" customHeight="1" spans="1:13">
      <c r="A1" s="10" t="s">
        <v>0</v>
      </c>
      <c r="B1" s="11" t="s">
        <v>1</v>
      </c>
      <c r="C1" s="10" t="s">
        <v>2</v>
      </c>
      <c r="D1" s="10" t="s">
        <v>3</v>
      </c>
      <c r="E1" s="10" t="s">
        <v>4</v>
      </c>
      <c r="F1" s="12" t="s">
        <v>5</v>
      </c>
      <c r="G1" s="13" t="s">
        <v>6</v>
      </c>
      <c r="H1" s="10" t="s">
        <v>7</v>
      </c>
      <c r="I1" s="16" t="s">
        <v>8</v>
      </c>
      <c r="J1" s="16" t="s">
        <v>9</v>
      </c>
      <c r="K1" s="16" t="s">
        <v>10</v>
      </c>
      <c r="L1" s="16" t="s">
        <v>11</v>
      </c>
      <c r="M1" s="10" t="s">
        <v>12</v>
      </c>
    </row>
    <row r="2" s="2" customFormat="1" ht="19" spans="1:13">
      <c r="A2" s="14">
        <v>1</v>
      </c>
      <c r="B2" s="14" t="s">
        <v>13</v>
      </c>
      <c r="C2" s="14" t="s">
        <v>14</v>
      </c>
      <c r="D2" s="14">
        <v>100103</v>
      </c>
      <c r="E2" s="14" t="s">
        <v>15</v>
      </c>
      <c r="F2" s="14" t="s">
        <v>16</v>
      </c>
      <c r="G2" s="14" t="s">
        <v>17</v>
      </c>
      <c r="H2" s="14">
        <v>350</v>
      </c>
      <c r="I2" s="14">
        <v>76.8</v>
      </c>
      <c r="J2" s="14">
        <f t="shared" ref="J2:J19" si="0">H2/5*0.7</f>
        <v>49</v>
      </c>
      <c r="K2" s="14">
        <f t="shared" ref="K2:K19" si="1">I2*0.3</f>
        <v>23.04</v>
      </c>
      <c r="L2" s="14">
        <f t="shared" ref="L2:L19" si="2">J2+K2</f>
        <v>72.04</v>
      </c>
      <c r="M2" s="14">
        <v>1</v>
      </c>
    </row>
    <row r="3" s="2" customFormat="1" ht="19" spans="1:13">
      <c r="A3" s="14">
        <v>2</v>
      </c>
      <c r="B3" s="14" t="s">
        <v>18</v>
      </c>
      <c r="C3" s="14" t="s">
        <v>19</v>
      </c>
      <c r="D3" s="14">
        <v>100103</v>
      </c>
      <c r="E3" s="14" t="s">
        <v>15</v>
      </c>
      <c r="F3" s="14" t="s">
        <v>16</v>
      </c>
      <c r="G3" s="14" t="s">
        <v>17</v>
      </c>
      <c r="H3" s="14">
        <v>327</v>
      </c>
      <c r="I3" s="14">
        <v>80.8</v>
      </c>
      <c r="J3" s="14">
        <f t="shared" si="0"/>
        <v>45.78</v>
      </c>
      <c r="K3" s="14">
        <f t="shared" si="1"/>
        <v>24.24</v>
      </c>
      <c r="L3" s="14">
        <f t="shared" si="2"/>
        <v>70.02</v>
      </c>
      <c r="M3" s="14">
        <v>2</v>
      </c>
    </row>
    <row r="4" s="2" customFormat="1" ht="19" spans="1:13">
      <c r="A4" s="14">
        <v>3</v>
      </c>
      <c r="B4" s="14" t="s">
        <v>20</v>
      </c>
      <c r="C4" s="14" t="s">
        <v>21</v>
      </c>
      <c r="D4" s="14">
        <v>100103</v>
      </c>
      <c r="E4" s="14" t="s">
        <v>15</v>
      </c>
      <c r="F4" s="14" t="s">
        <v>16</v>
      </c>
      <c r="G4" s="14" t="s">
        <v>17</v>
      </c>
      <c r="H4" s="14">
        <v>354</v>
      </c>
      <c r="I4" s="14">
        <v>63</v>
      </c>
      <c r="J4" s="14">
        <f t="shared" si="0"/>
        <v>49.56</v>
      </c>
      <c r="K4" s="14">
        <f t="shared" si="1"/>
        <v>18.9</v>
      </c>
      <c r="L4" s="14">
        <f t="shared" si="2"/>
        <v>68.46</v>
      </c>
      <c r="M4" s="14">
        <v>3</v>
      </c>
    </row>
    <row r="5" s="2" customFormat="1" ht="19" spans="1:13">
      <c r="A5" s="14">
        <v>4</v>
      </c>
      <c r="B5" s="14" t="s">
        <v>22</v>
      </c>
      <c r="C5" s="14" t="s">
        <v>23</v>
      </c>
      <c r="D5" s="14">
        <v>100103</v>
      </c>
      <c r="E5" s="14" t="s">
        <v>15</v>
      </c>
      <c r="F5" s="14" t="s">
        <v>16</v>
      </c>
      <c r="G5" s="14" t="s">
        <v>17</v>
      </c>
      <c r="H5" s="14">
        <v>333</v>
      </c>
      <c r="I5" s="14">
        <v>61.2</v>
      </c>
      <c r="J5" s="14">
        <f t="shared" si="0"/>
        <v>46.62</v>
      </c>
      <c r="K5" s="14">
        <f t="shared" si="1"/>
        <v>18.36</v>
      </c>
      <c r="L5" s="14">
        <f t="shared" si="2"/>
        <v>64.98</v>
      </c>
      <c r="M5" s="14">
        <v>4</v>
      </c>
    </row>
    <row r="6" s="3" customFormat="1" ht="19" spans="1:13">
      <c r="A6" s="15">
        <v>5</v>
      </c>
      <c r="B6" s="15" t="s">
        <v>24</v>
      </c>
      <c r="C6" s="15" t="s">
        <v>25</v>
      </c>
      <c r="D6" s="15" t="s">
        <v>26</v>
      </c>
      <c r="E6" s="15" t="s">
        <v>27</v>
      </c>
      <c r="F6" s="15" t="s">
        <v>16</v>
      </c>
      <c r="G6" s="15" t="s">
        <v>17</v>
      </c>
      <c r="H6" s="15">
        <v>353</v>
      </c>
      <c r="I6" s="15" t="s">
        <v>28</v>
      </c>
      <c r="J6" s="15">
        <f t="shared" si="0"/>
        <v>49.42</v>
      </c>
      <c r="K6" s="15">
        <f t="shared" si="1"/>
        <v>22.8</v>
      </c>
      <c r="L6" s="15">
        <f t="shared" si="2"/>
        <v>72.22</v>
      </c>
      <c r="M6" s="15" t="s">
        <v>29</v>
      </c>
    </row>
    <row r="7" s="3" customFormat="1" ht="19" spans="1:13">
      <c r="A7" s="15">
        <v>6</v>
      </c>
      <c r="B7" s="15" t="s">
        <v>30</v>
      </c>
      <c r="C7" s="15" t="s">
        <v>31</v>
      </c>
      <c r="D7" s="15" t="s">
        <v>26</v>
      </c>
      <c r="E7" s="15" t="s">
        <v>27</v>
      </c>
      <c r="F7" s="15" t="s">
        <v>16</v>
      </c>
      <c r="G7" s="15" t="s">
        <v>17</v>
      </c>
      <c r="H7" s="15">
        <v>346</v>
      </c>
      <c r="I7" s="15" t="s">
        <v>32</v>
      </c>
      <c r="J7" s="15">
        <f t="shared" si="0"/>
        <v>48.44</v>
      </c>
      <c r="K7" s="15">
        <f t="shared" si="1"/>
        <v>21.9</v>
      </c>
      <c r="L7" s="15">
        <f t="shared" si="2"/>
        <v>70.34</v>
      </c>
      <c r="M7" s="15" t="s">
        <v>33</v>
      </c>
    </row>
    <row r="8" s="3" customFormat="1" ht="19" spans="1:13">
      <c r="A8" s="15">
        <v>7</v>
      </c>
      <c r="B8" s="15" t="s">
        <v>34</v>
      </c>
      <c r="C8" s="15" t="s">
        <v>35</v>
      </c>
      <c r="D8" s="15" t="s">
        <v>26</v>
      </c>
      <c r="E8" s="15" t="s">
        <v>27</v>
      </c>
      <c r="F8" s="15" t="s">
        <v>16</v>
      </c>
      <c r="G8" s="15" t="s">
        <v>17</v>
      </c>
      <c r="H8" s="15">
        <v>346</v>
      </c>
      <c r="I8" s="15" t="s">
        <v>32</v>
      </c>
      <c r="J8" s="15">
        <f t="shared" si="0"/>
        <v>48.44</v>
      </c>
      <c r="K8" s="15">
        <f t="shared" si="1"/>
        <v>21.9</v>
      </c>
      <c r="L8" s="15">
        <f t="shared" si="2"/>
        <v>70.34</v>
      </c>
      <c r="M8" s="15" t="s">
        <v>36</v>
      </c>
    </row>
    <row r="9" s="3" customFormat="1" ht="19" spans="1:13">
      <c r="A9" s="15">
        <v>8</v>
      </c>
      <c r="B9" s="15" t="s">
        <v>37</v>
      </c>
      <c r="C9" s="15" t="s">
        <v>38</v>
      </c>
      <c r="D9" s="15" t="s">
        <v>26</v>
      </c>
      <c r="E9" s="15" t="s">
        <v>27</v>
      </c>
      <c r="F9" s="15" t="s">
        <v>16</v>
      </c>
      <c r="G9" s="15" t="s">
        <v>17</v>
      </c>
      <c r="H9" s="15">
        <v>346</v>
      </c>
      <c r="I9" s="15" t="s">
        <v>39</v>
      </c>
      <c r="J9" s="15">
        <f t="shared" si="0"/>
        <v>48.44</v>
      </c>
      <c r="K9" s="15">
        <f t="shared" si="1"/>
        <v>19.32</v>
      </c>
      <c r="L9" s="15">
        <f t="shared" si="2"/>
        <v>67.76</v>
      </c>
      <c r="M9" s="15" t="s">
        <v>40</v>
      </c>
    </row>
    <row r="10" s="3" customFormat="1" ht="19" spans="1:13">
      <c r="A10" s="15">
        <v>9</v>
      </c>
      <c r="B10" s="15" t="s">
        <v>41</v>
      </c>
      <c r="C10" s="15" t="s">
        <v>42</v>
      </c>
      <c r="D10" s="15" t="s">
        <v>26</v>
      </c>
      <c r="E10" s="15" t="s">
        <v>27</v>
      </c>
      <c r="F10" s="15" t="s">
        <v>16</v>
      </c>
      <c r="G10" s="15" t="s">
        <v>17</v>
      </c>
      <c r="H10" s="15">
        <v>353</v>
      </c>
      <c r="I10" s="17" t="s">
        <v>43</v>
      </c>
      <c r="J10" s="15">
        <f t="shared" si="0"/>
        <v>49.42</v>
      </c>
      <c r="K10" s="15">
        <f t="shared" si="1"/>
        <v>17.76</v>
      </c>
      <c r="L10" s="15">
        <f t="shared" si="2"/>
        <v>67.18</v>
      </c>
      <c r="M10" s="17" t="s">
        <v>44</v>
      </c>
    </row>
    <row r="11" s="3" customFormat="1" ht="19" spans="1:13">
      <c r="A11" s="15">
        <v>10</v>
      </c>
      <c r="B11" s="15" t="s">
        <v>45</v>
      </c>
      <c r="C11" s="15" t="s">
        <v>46</v>
      </c>
      <c r="D11" s="15" t="s">
        <v>26</v>
      </c>
      <c r="E11" s="15" t="s">
        <v>27</v>
      </c>
      <c r="F11" s="15" t="s">
        <v>16</v>
      </c>
      <c r="G11" s="15" t="s">
        <v>17</v>
      </c>
      <c r="H11" s="15">
        <v>354</v>
      </c>
      <c r="I11" s="17" t="s">
        <v>47</v>
      </c>
      <c r="J11" s="15">
        <f t="shared" si="0"/>
        <v>49.56</v>
      </c>
      <c r="K11" s="15">
        <f t="shared" si="1"/>
        <v>16.68</v>
      </c>
      <c r="L11" s="15">
        <f t="shared" si="2"/>
        <v>66.24</v>
      </c>
      <c r="M11" s="17" t="s">
        <v>44</v>
      </c>
    </row>
    <row r="12" s="4" customFormat="1" ht="19" spans="1:13">
      <c r="A12" s="14">
        <v>11</v>
      </c>
      <c r="B12" s="14" t="s">
        <v>48</v>
      </c>
      <c r="C12" s="14" t="s">
        <v>49</v>
      </c>
      <c r="D12" s="14" t="s">
        <v>50</v>
      </c>
      <c r="E12" s="14" t="s">
        <v>51</v>
      </c>
      <c r="F12" s="14" t="s">
        <v>16</v>
      </c>
      <c r="G12" s="14" t="s">
        <v>17</v>
      </c>
      <c r="H12" s="14">
        <v>351</v>
      </c>
      <c r="I12" s="14">
        <v>86</v>
      </c>
      <c r="J12" s="14">
        <f t="shared" si="0"/>
        <v>49.14</v>
      </c>
      <c r="K12" s="14">
        <f t="shared" si="1"/>
        <v>25.8</v>
      </c>
      <c r="L12" s="14">
        <f t="shared" si="2"/>
        <v>74.94</v>
      </c>
      <c r="M12" s="14">
        <v>1</v>
      </c>
    </row>
    <row r="13" s="4" customFormat="1" ht="19" spans="1:13">
      <c r="A13" s="14">
        <v>12</v>
      </c>
      <c r="B13" s="14" t="s">
        <v>52</v>
      </c>
      <c r="C13" s="14" t="s">
        <v>53</v>
      </c>
      <c r="D13" s="14" t="s">
        <v>50</v>
      </c>
      <c r="E13" s="14" t="s">
        <v>51</v>
      </c>
      <c r="F13" s="14" t="s">
        <v>16</v>
      </c>
      <c r="G13" s="14" t="s">
        <v>17</v>
      </c>
      <c r="H13" s="14">
        <v>327</v>
      </c>
      <c r="I13" s="14">
        <v>86.2</v>
      </c>
      <c r="J13" s="14">
        <f t="shared" si="0"/>
        <v>45.78</v>
      </c>
      <c r="K13" s="14">
        <f t="shared" si="1"/>
        <v>25.86</v>
      </c>
      <c r="L13" s="14">
        <f t="shared" si="2"/>
        <v>71.64</v>
      </c>
      <c r="M13" s="14">
        <v>2</v>
      </c>
    </row>
    <row r="14" s="4" customFormat="1" ht="19" spans="1:13">
      <c r="A14" s="14">
        <v>13</v>
      </c>
      <c r="B14" s="14" t="s">
        <v>54</v>
      </c>
      <c r="C14" s="14" t="s">
        <v>55</v>
      </c>
      <c r="D14" s="14" t="s">
        <v>50</v>
      </c>
      <c r="E14" s="14" t="s">
        <v>51</v>
      </c>
      <c r="F14" s="14" t="s">
        <v>16</v>
      </c>
      <c r="G14" s="14" t="s">
        <v>17</v>
      </c>
      <c r="H14" s="14">
        <v>333</v>
      </c>
      <c r="I14" s="14">
        <v>64.4</v>
      </c>
      <c r="J14" s="14">
        <f t="shared" si="0"/>
        <v>46.62</v>
      </c>
      <c r="K14" s="14">
        <f t="shared" si="1"/>
        <v>19.32</v>
      </c>
      <c r="L14" s="14">
        <f t="shared" si="2"/>
        <v>65.94</v>
      </c>
      <c r="M14" s="14">
        <v>3</v>
      </c>
    </row>
    <row r="15" s="4" customFormat="1" ht="19" spans="1:13">
      <c r="A15" s="14">
        <v>14</v>
      </c>
      <c r="B15" s="14" t="s">
        <v>56</v>
      </c>
      <c r="C15" s="14" t="s">
        <v>57</v>
      </c>
      <c r="D15" s="14" t="s">
        <v>50</v>
      </c>
      <c r="E15" s="14" t="s">
        <v>51</v>
      </c>
      <c r="F15" s="14" t="s">
        <v>16</v>
      </c>
      <c r="G15" s="14" t="s">
        <v>17</v>
      </c>
      <c r="H15" s="14">
        <v>326</v>
      </c>
      <c r="I15" s="14">
        <v>60.2</v>
      </c>
      <c r="J15" s="14">
        <f>H15/5*0.7</f>
        <v>45.64</v>
      </c>
      <c r="K15" s="14">
        <f>I15*0.3</f>
        <v>18.06</v>
      </c>
      <c r="L15" s="14">
        <f>J15+K15</f>
        <v>63.7</v>
      </c>
      <c r="M15" s="14">
        <v>4</v>
      </c>
    </row>
    <row r="16" s="4" customFormat="1" ht="19" spans="1:13">
      <c r="A16" s="14">
        <v>15</v>
      </c>
      <c r="B16" s="14" t="s">
        <v>58</v>
      </c>
      <c r="C16" s="14" t="s">
        <v>59</v>
      </c>
      <c r="D16" s="14" t="s">
        <v>50</v>
      </c>
      <c r="E16" s="14" t="s">
        <v>51</v>
      </c>
      <c r="F16" s="14" t="s">
        <v>16</v>
      </c>
      <c r="G16" s="14" t="s">
        <v>17</v>
      </c>
      <c r="H16" s="14">
        <v>364</v>
      </c>
      <c r="I16" s="17">
        <v>49.4</v>
      </c>
      <c r="J16" s="14">
        <f>H16/5*0.7</f>
        <v>50.96</v>
      </c>
      <c r="K16" s="14">
        <f>I16*0.3</f>
        <v>14.82</v>
      </c>
      <c r="L16" s="14">
        <f>J16+K16</f>
        <v>65.78</v>
      </c>
      <c r="M16" s="17" t="s">
        <v>44</v>
      </c>
    </row>
    <row r="17" s="4" customFormat="1" ht="19" spans="1:13">
      <c r="A17" s="14">
        <v>16</v>
      </c>
      <c r="B17" s="14" t="s">
        <v>60</v>
      </c>
      <c r="C17" s="14" t="s">
        <v>61</v>
      </c>
      <c r="D17" s="14" t="s">
        <v>50</v>
      </c>
      <c r="E17" s="14" t="s">
        <v>51</v>
      </c>
      <c r="F17" s="14" t="s">
        <v>16</v>
      </c>
      <c r="G17" s="14" t="s">
        <v>17</v>
      </c>
      <c r="H17" s="14">
        <v>317</v>
      </c>
      <c r="I17" s="17">
        <v>46.4</v>
      </c>
      <c r="J17" s="14">
        <f>H17/5*0.7</f>
        <v>44.38</v>
      </c>
      <c r="K17" s="14">
        <f>I17*0.3</f>
        <v>13.92</v>
      </c>
      <c r="L17" s="14">
        <f>J17+K17</f>
        <v>58.3</v>
      </c>
      <c r="M17" s="17" t="s">
        <v>44</v>
      </c>
    </row>
    <row r="18" s="4" customFormat="1" ht="19" spans="1:13">
      <c r="A18" s="14">
        <v>17</v>
      </c>
      <c r="B18" s="14" t="s">
        <v>62</v>
      </c>
      <c r="C18" s="14" t="s">
        <v>63</v>
      </c>
      <c r="D18" s="14" t="s">
        <v>50</v>
      </c>
      <c r="E18" s="14" t="s">
        <v>51</v>
      </c>
      <c r="F18" s="14" t="s">
        <v>16</v>
      </c>
      <c r="G18" s="14" t="s">
        <v>17</v>
      </c>
      <c r="H18" s="14">
        <v>316</v>
      </c>
      <c r="I18" s="17">
        <v>43.4</v>
      </c>
      <c r="J18" s="14">
        <f>H18/5*0.7</f>
        <v>44.24</v>
      </c>
      <c r="K18" s="14">
        <f>I18*0.3</f>
        <v>13.02</v>
      </c>
      <c r="L18" s="14">
        <f>J18+K18</f>
        <v>57.26</v>
      </c>
      <c r="M18" s="17" t="s">
        <v>44</v>
      </c>
    </row>
  </sheetData>
  <sortState ref="A2:M5">
    <sortCondition ref="L2" descending="1"/>
  </sortState>
  <pageMargins left="0.75" right="0.75" top="1" bottom="1" header="0.51" footer="0.51"/>
  <pageSetup paperSize="9" orientation="portrait" horizontalDpi="96" verticalDpi="9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院系公示成绩模板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1996-12-17T01:32:00Z</dcterms:created>
  <cp:lastPrinted>2013-04-09T07:47:00Z</cp:lastPrinted>
  <dcterms:modified xsi:type="dcterms:W3CDTF">2022-04-10T06:22:39Z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0B47A02FE54248959F2033358F358D59</vt:lpwstr>
  </property>
</Properties>
</file>