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65" windowHeight="8554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<sst xmlns="http://schemas.openxmlformats.org/spreadsheetml/2006/main" count="30" uniqueCount="24">
  <si>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序号</t>
  </si>
  <si>
    <t>考生编号</t>
  </si>
  <si>
    <t>姓名</t>
  </si>
  <si>
    <t>专业代码</t>
  </si>
  <si>
    <t>专业名称</t>
  </si>
  <si>
    <t>初试成绩a</t>
  </si>
  <si>
    <t>复试笔试成绩b1</t>
  </si>
  <si>
    <t>复试面试成绩b2</t>
  </si>
  <si>
    <t>复试成绩                   b=（b1+b2）</t>
  </si>
  <si>
    <t>初试权重成绩A=(a÷500)×100×50%</t>
  </si>
  <si>
    <t>复试权重成绩B=(b÷200))×100×50%</t>
  </si>
  <si>
    <t>考生最后成绩A+B</t>
  </si>
  <si>
    <t>名次排序</t>
  </si>
  <si>
    <t>106324105200036</t>
  </si>
  <si>
    <t>付艳贞</t>
  </si>
  <si>
    <t>1002Z3</t>
  </si>
  <si>
    <t>临床口腔医学</t>
  </si>
  <si>
    <t>106344105200221</t>
  </si>
  <si>
    <t>安文路</t>
  </si>
  <si>
    <t>106144100303968</t>
  </si>
  <si>
    <t>唐朝</t>
  </si>
  <si>
    <t>106104105200364</t>
  </si>
  <si>
    <t>张瀚兮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</si>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</sst>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80" zoomScaleNormal="80" workbookViewId="0">
      <selection activeCell="L8" sqref="L8"/>
    </sheetView>
  </sheetViews>
  <sheetFormatPr defaultColWidth="9" defaultRowHeight="15" outlineLevelRow="7"/>
  <cols>
    <col min="1" max="1" width="8.75" style="2" customWidth="1"/>
    <col min="2" max="2" width="17.85" style="3" customWidth="1"/>
    <col min="3" max="3" width="10.5" style="2" customWidth="1"/>
    <col min="4" max="4" width="8.5" style="2" customWidth="1"/>
    <col min="5" max="5" width="39.1" style="2" customWidth="1"/>
    <col min="6" max="6" width="8.5" style="2" customWidth="1"/>
    <col min="7" max="7" width="8.5" style="4" customWidth="1"/>
    <col min="8" max="8" width="8.125" style="4" customWidth="1"/>
    <col min="9" max="9" width="10.875" style="4" customWidth="1"/>
    <col min="10" max="10" width="12.25" style="4" customWidth="1"/>
    <col min="11" max="11" width="12.5" style="4" customWidth="1"/>
    <col min="12" max="12" width="8.5" style="4" customWidth="1"/>
    <col min="13" max="13" width="8.5" style="2" customWidth="1"/>
    <col min="14" max="14" width="9" style="2"/>
    <col min="15" max="15" width="20.5416666666667" style="2" customWidth="1"/>
    <col min="16" max="16384" width="9" style="2"/>
  </cols>
  <sheetData>
    <row r="1" s="1" customFormat="1" ht="50.1" customHeight="1" spans="1:1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</row>
    <row r="2" s="1" customFormat="1" spans="1:13">
      <c r="A2" s="8">
        <v>1</v>
      </c>
      <c r="B2" s="8" t="s">
        <v>13</v>
      </c>
      <c r="C2" s="8" t="s">
        <v>14</v>
      </c>
      <c r="D2" s="8" t="s">
        <v>15</v>
      </c>
      <c r="E2" s="8" t="s">
        <v>16</v>
      </c>
      <c r="F2" s="8">
        <v>365</v>
      </c>
      <c r="G2" s="8">
        <v>63</v>
      </c>
      <c r="H2" s="8">
        <v>71.9</v>
      </c>
      <c r="I2" s="8">
        <f>(G2+H2)</f>
        <v>134.9</v>
      </c>
      <c r="J2" s="8">
        <f>F2/5*0.5</f>
        <v>36.5</v>
      </c>
      <c r="K2" s="8">
        <f>I2/2*0.5</f>
        <v>33.725</v>
      </c>
      <c r="L2" s="8">
        <f>J2+K2</f>
        <v>70.225</v>
      </c>
      <c r="M2" s="8">
        <v>1</v>
      </c>
    </row>
    <row r="3" s="1" customFormat="1" spans="1:13">
      <c r="A3" s="8">
        <v>2</v>
      </c>
      <c r="B3" s="8" t="s">
        <v>17</v>
      </c>
      <c r="C3" s="8" t="s">
        <v>18</v>
      </c>
      <c r="D3" s="8" t="s">
        <v>15</v>
      </c>
      <c r="E3" s="8" t="s">
        <v>16</v>
      </c>
      <c r="F3" s="8">
        <v>373</v>
      </c>
      <c r="G3" s="8">
        <v>59</v>
      </c>
      <c r="H3" s="8">
        <v>64.2</v>
      </c>
      <c r="I3" s="8">
        <f>(G3+H3)</f>
        <v>123.2</v>
      </c>
      <c r="J3" s="8">
        <f>F3/5*0.5</f>
        <v>37.3</v>
      </c>
      <c r="K3" s="8">
        <f>I3/2*0.5</f>
        <v>30.8</v>
      </c>
      <c r="L3" s="8">
        <f>J3+K3</f>
        <v>68.1</v>
      </c>
      <c r="M3" s="8">
        <v>2</v>
      </c>
    </row>
    <row r="4" s="1" customFormat="1" spans="1:13">
      <c r="A4" s="8">
        <v>3</v>
      </c>
      <c r="B4" s="8" t="s">
        <v>19</v>
      </c>
      <c r="C4" s="8" t="s">
        <v>20</v>
      </c>
      <c r="D4" s="8" t="s">
        <v>15</v>
      </c>
      <c r="E4" s="8" t="s">
        <v>16</v>
      </c>
      <c r="F4" s="8">
        <v>374</v>
      </c>
      <c r="G4" s="8">
        <v>52</v>
      </c>
      <c r="H4" s="8">
        <v>61.4</v>
      </c>
      <c r="I4" s="8">
        <f>(G4+H4)</f>
        <v>113.4</v>
      </c>
      <c r="J4" s="8">
        <f>F4/5*0.5</f>
        <v>37.4</v>
      </c>
      <c r="K4" s="8">
        <f>I4/2*0.5</f>
        <v>28.35</v>
      </c>
      <c r="L4" s="8">
        <f>J4+K4</f>
        <v>65.75</v>
      </c>
      <c r="M4" s="8">
        <v>3</v>
      </c>
    </row>
    <row r="5" s="2" customFormat="1" spans="1:13">
      <c r="A5" s="8">
        <v>4</v>
      </c>
      <c r="B5" s="8" t="s">
        <v>21</v>
      </c>
      <c r="C5" s="8" t="s">
        <v>22</v>
      </c>
      <c r="D5" s="8" t="s">
        <v>15</v>
      </c>
      <c r="E5" s="8" t="s">
        <v>16</v>
      </c>
      <c r="F5" s="8">
        <v>360</v>
      </c>
      <c r="G5" s="8"/>
      <c r="H5" s="8"/>
      <c r="I5" s="8"/>
      <c r="J5" s="8"/>
      <c r="K5" s="8"/>
      <c r="L5" s="8"/>
      <c r="M5" s="8" t="s">
        <v>23</v>
      </c>
    </row>
    <row r="6" s="2" customFormat="1" spans="1:13">
      <c r="A6" s="9"/>
      <c r="B6" s="10"/>
      <c r="C6" s="10"/>
      <c r="M6" s="9"/>
    </row>
    <row r="7" s="2" customFormat="1" spans="1:13">
      <c r="A7" s="9"/>
      <c r="B7" s="10"/>
      <c r="C7" s="10"/>
      <c r="M7" s="9"/>
    </row>
    <row r="8" spans="2:3">
      <c r="B8" s="10"/>
      <c r="C8" s="10"/>
    </row>
  </sheetData>
  <sortState ref="B2:L4">
    <sortCondition ref="L2:L4" descending="1"/>
  </sortState>
  <pageMargins left="0.393700787401575" right="0.393700787401575" top="0.984251968503937" bottom="0.984251968503937" header="0.511811023622047" footer="0.511811023622047"/>
  <pageSetup paperSize="9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WPS_1575800525</cp:lastModifiedBy>
  <dcterms:created xsi:type="dcterms:W3CDTF">1996-12-17T01:32:00Z</dcterms:created>
  <cp:lastPrinted>2023-03-29T13:59:00Z</cp:lastPrinted>
  <dcterms:modified xsi:type="dcterms:W3CDTF">2024-04-13T12:16:44Z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36330DE8A1554C6991E16A7D077EC0E7_13</vt:lpwstr>
  </property>
</Properties>
</file>