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0b6679dddaf2580/研究生工作/招生/"/>
    </mc:Choice>
  </mc:AlternateContent>
  <xr:revisionPtr revIDLastSave="18" documentId="14_{967FCDB5-B30A-4D36-99E2-164344956A57}" xr6:coauthVersionLast="47" xr6:coauthVersionMax="47" xr10:uidLastSave="{CF43B628-F70A-44C1-BB08-ED33358A3CC5}"/>
  <bookViews>
    <workbookView xWindow="-120" yWindow="-120" windowWidth="38640" windowHeight="21120" xr2:uid="{C072BFF1-C8D4-48FB-9892-B879A8FC71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I32" i="1"/>
  <c r="K32" i="1" s="1"/>
  <c r="L32" i="1" s="1"/>
  <c r="J31" i="1"/>
  <c r="I31" i="1"/>
  <c r="K31" i="1" s="1"/>
  <c r="J30" i="1"/>
  <c r="I30" i="1"/>
  <c r="K30" i="1" s="1"/>
  <c r="J28" i="1"/>
  <c r="I28" i="1"/>
  <c r="K28" i="1" s="1"/>
  <c r="J29" i="1"/>
  <c r="I29" i="1"/>
  <c r="K29" i="1" s="1"/>
  <c r="L29" i="1" s="1"/>
  <c r="J27" i="1"/>
  <c r="I27" i="1"/>
  <c r="K27" i="1" s="1"/>
  <c r="J26" i="1"/>
  <c r="I26" i="1"/>
  <c r="K26" i="1" s="1"/>
  <c r="L26" i="1" s="1"/>
  <c r="J25" i="1"/>
  <c r="I25" i="1"/>
  <c r="K25" i="1" s="1"/>
  <c r="J24" i="1"/>
  <c r="I24" i="1"/>
  <c r="K24" i="1" s="1"/>
  <c r="L24" i="1" s="1"/>
  <c r="J23" i="1"/>
  <c r="I23" i="1"/>
  <c r="K23" i="1" s="1"/>
  <c r="J22" i="1"/>
  <c r="I22" i="1"/>
  <c r="K22" i="1" s="1"/>
  <c r="L22" i="1" s="1"/>
  <c r="J21" i="1"/>
  <c r="I21" i="1"/>
  <c r="K21" i="1" s="1"/>
  <c r="J20" i="1"/>
  <c r="I20" i="1"/>
  <c r="K20" i="1" s="1"/>
  <c r="L20" i="1" s="1"/>
  <c r="J19" i="1"/>
  <c r="I19" i="1"/>
  <c r="K19" i="1" s="1"/>
  <c r="J18" i="1"/>
  <c r="I18" i="1"/>
  <c r="K18" i="1" s="1"/>
  <c r="J17" i="1"/>
  <c r="I17" i="1"/>
  <c r="K17" i="1" s="1"/>
  <c r="J16" i="1"/>
  <c r="I16" i="1"/>
  <c r="K16" i="1" s="1"/>
  <c r="J15" i="1"/>
  <c r="I15" i="1"/>
  <c r="K15" i="1" s="1"/>
  <c r="J14" i="1"/>
  <c r="I14" i="1"/>
  <c r="K14" i="1" s="1"/>
  <c r="J13" i="1"/>
  <c r="I13" i="1"/>
  <c r="K13" i="1" s="1"/>
  <c r="J12" i="1"/>
  <c r="I12" i="1"/>
  <c r="K12" i="1" s="1"/>
  <c r="J11" i="1"/>
  <c r="I11" i="1"/>
  <c r="K11" i="1" s="1"/>
  <c r="J10" i="1"/>
  <c r="I10" i="1"/>
  <c r="K10" i="1" s="1"/>
  <c r="J9" i="1"/>
  <c r="I9" i="1"/>
  <c r="K9" i="1" s="1"/>
  <c r="J8" i="1"/>
  <c r="I8" i="1"/>
  <c r="K8" i="1" s="1"/>
  <c r="J7" i="1"/>
  <c r="I7" i="1"/>
  <c r="K7" i="1" s="1"/>
  <c r="J6" i="1"/>
  <c r="I6" i="1"/>
  <c r="K6" i="1" s="1"/>
  <c r="J5" i="1"/>
  <c r="I5" i="1"/>
  <c r="K5" i="1" s="1"/>
  <c r="J4" i="1"/>
  <c r="I4" i="1"/>
  <c r="K4" i="1" s="1"/>
  <c r="J3" i="1"/>
  <c r="I3" i="1"/>
  <c r="K3" i="1" s="1"/>
  <c r="J2" i="1"/>
  <c r="I2" i="1"/>
  <c r="K2" i="1" s="1"/>
  <c r="L3" i="1" l="1"/>
  <c r="L7" i="1"/>
  <c r="L11" i="1"/>
  <c r="L15" i="1"/>
  <c r="L30" i="1"/>
  <c r="L31" i="1"/>
  <c r="L21" i="1"/>
  <c r="L25" i="1"/>
  <c r="L28" i="1"/>
  <c r="L23" i="1"/>
  <c r="L27" i="1"/>
  <c r="L17" i="1"/>
  <c r="L18" i="1"/>
  <c r="L19" i="1"/>
  <c r="L13" i="1"/>
  <c r="L14" i="1"/>
  <c r="L16" i="1"/>
  <c r="L6" i="1"/>
  <c r="L5" i="1"/>
  <c r="L9" i="1"/>
  <c r="L10" i="1"/>
  <c r="L2" i="1"/>
  <c r="L4" i="1"/>
  <c r="L8" i="1"/>
  <c r="L12" i="1"/>
</calcChain>
</file>

<file path=xl/sharedStrings.xml><?xml version="1.0" encoding="utf-8"?>
<sst xmlns="http://schemas.openxmlformats.org/spreadsheetml/2006/main" count="110" uniqueCount="81">
  <si>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</si>
  <si>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</si>
  <si>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</si>
  <si>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</si>
  <si>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</si>
  <si>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4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</si>
  <si>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4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</si>
  <si>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4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</si>
  <si>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 xml:space="preserve">                   b=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b1+b2</t>
    </r>
    <r>
      <rPr>
        <b/>
        <sz val="10"/>
        <rFont val="宋体"/>
        <family val="3"/>
        <charset val="134"/>
      </rPr>
      <t>）</t>
    </r>
    <phoneticPr fontId="4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</si>
  <si>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A=(a÷500)×100×50%</t>
    </r>
    <phoneticPr fontId="4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</si>
  <si>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B=(b÷200))×100×50%</t>
    </r>
    <phoneticPr fontId="4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</si>
  <si>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</si>
  <si>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r>
      <rPr>
        <b/>
        <sz val="10"/>
        <rFont val="宋体"/>
        <family val="3"/>
        <charset val="134"/>
      </rPr>
      <t>名次排序</t>
    </r>
  </si>
  <si>
    <t>101634000002264</t>
    <phoneticPr fontId="4" type="noConversion"/>
  </si>
  <si>
    <t>任丹</t>
  </si>
  <si>
    <t>药物化学</t>
  </si>
  <si>
    <t>106134100700138</t>
  </si>
  <si>
    <t>李文天</t>
  </si>
  <si>
    <t>106314200009342</t>
  </si>
  <si>
    <t>蔺诗珺</t>
  </si>
  <si>
    <t>106134100700163</t>
  </si>
  <si>
    <t>杜灿</t>
  </si>
  <si>
    <t>106134100700214</t>
    <phoneticPr fontId="4" type="noConversion"/>
  </si>
  <si>
    <t>马源</t>
  </si>
  <si>
    <t>106354329031162</t>
  </si>
  <si>
    <t>唐明龙</t>
  </si>
  <si>
    <t>104234511820124</t>
    <phoneticPr fontId="4" type="noConversion"/>
  </si>
  <si>
    <t>张萱</t>
  </si>
  <si>
    <t>100624000101051</t>
  </si>
  <si>
    <t>王思琪</t>
  </si>
  <si>
    <t>106604000004475</t>
  </si>
  <si>
    <t>赵元丽</t>
  </si>
  <si>
    <t>107164161401887</t>
  </si>
  <si>
    <t>魏悦悦</t>
  </si>
  <si>
    <t>105324346100033</t>
  </si>
  <si>
    <t>余泊霖</t>
  </si>
  <si>
    <t>101634000002261</t>
  </si>
  <si>
    <t>李兴</t>
  </si>
  <si>
    <t>药剂学</t>
    <phoneticPr fontId="4" type="noConversion"/>
  </si>
  <si>
    <t>106354329031163</t>
  </si>
  <si>
    <t>陈晓琴</t>
  </si>
  <si>
    <t>106314200009370</t>
  </si>
  <si>
    <t>申鹭</t>
  </si>
  <si>
    <t>101634000002260</t>
    <phoneticPr fontId="4" type="noConversion"/>
  </si>
  <si>
    <t>蒋艳玲</t>
  </si>
  <si>
    <t>106314200009340</t>
    <phoneticPr fontId="4" type="noConversion"/>
  </si>
  <si>
    <t>张淑婉</t>
  </si>
  <si>
    <t>生药学</t>
  </si>
  <si>
    <t>106314200009343</t>
    <phoneticPr fontId="4" type="noConversion"/>
  </si>
  <si>
    <t>陈培瑶</t>
  </si>
  <si>
    <t>106314200004433</t>
  </si>
  <si>
    <t>龚婷</t>
  </si>
  <si>
    <t>101614513804901</t>
  </si>
  <si>
    <t>杨强</t>
  </si>
  <si>
    <t>药理学</t>
  </si>
  <si>
    <t>106314200009344</t>
    <phoneticPr fontId="4" type="noConversion"/>
  </si>
  <si>
    <t>蒋明玉</t>
  </si>
  <si>
    <t>106314200009278</t>
  </si>
  <si>
    <t>邹诗懿</t>
  </si>
  <si>
    <t>106324105500073</t>
    <phoneticPr fontId="4" type="noConversion"/>
  </si>
  <si>
    <t>赵庆</t>
  </si>
  <si>
    <t>106314200004571</t>
  </si>
  <si>
    <t>彭兴灿</t>
  </si>
  <si>
    <t>106614000001991</t>
  </si>
  <si>
    <t>申文静</t>
    <phoneticPr fontId="4" type="noConversion"/>
  </si>
  <si>
    <t>106314200004669</t>
  </si>
  <si>
    <t>王登禄</t>
    <phoneticPr fontId="4" type="noConversion"/>
  </si>
  <si>
    <t>103664210005112</t>
  </si>
  <si>
    <t>陈骁</t>
  </si>
  <si>
    <t>106314200009303</t>
    <phoneticPr fontId="4" type="noConversion"/>
  </si>
  <si>
    <t>唐青锐</t>
  </si>
  <si>
    <t>106324100706046</t>
  </si>
  <si>
    <t>王杰</t>
  </si>
  <si>
    <t>106324100706016</t>
    <phoneticPr fontId="4" type="noConversion"/>
  </si>
  <si>
    <t>邓忠庆</t>
  </si>
  <si>
    <t>106794000002287</t>
    <phoneticPr fontId="4" type="noConversion"/>
  </si>
  <si>
    <t>赵才娇</t>
    <phoneticPr fontId="10" type="noConversion"/>
  </si>
  <si>
    <t>106984501417197</t>
  </si>
  <si>
    <t>邓建兰</t>
  </si>
  <si>
    <t>复试不合格</t>
    <phoneticPr fontId="3" type="noConversion"/>
  </si>
  <si>
    <r>
      <rPr>
        <b/>
        <sz val="10"/>
        <rFont val="等线"/>
        <family val="2"/>
        <charset val="134"/>
      </rPr>
      <t>备注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</si>
</sst>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color theme="1"/>
      <name val="等线"/>
      <family val="2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sz val="11"/>
      <color theme="1"/>
      <name val="等线"/>
      <family val="3"/>
      <charset val="134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等线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0" fillId="0" borderId="1" xfId="0" applyBorder="1" applyAlignment="1"/>
    <xf numFmtId="176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/>
    <xf numFmtId="0" fontId="6" fillId="2" borderId="1" xfId="0" applyFont="1" applyFill="1" applyBorder="1" applyAlignment="1"/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6CAB-2CAD-4CE2-920F-4C55226EE0DD}">
  <dimension ref="A1:N32"/>
  <sheetViews>
    <sheetView tabSelected="1" workbookViewId="0">
      <selection activeCell="T31" sqref="T31"/>
    </sheetView>
  </sheetViews>
  <sheetFormatPr defaultRowHeight="14.25" x14ac:dyDescent="0.2"/>
  <cols>
    <col min="2" max="2" width="16.75" customWidth="1"/>
    <col min="3" max="3" width="7.75" customWidth="1"/>
    <col min="6" max="6" width="7" customWidth="1"/>
    <col min="14" max="14" width="12.75" customWidth="1"/>
  </cols>
  <sheetData>
    <row r="1" spans="1:14" ht="50.2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N1" s="15" t="s">
        <v>80</v>
      </c>
    </row>
    <row r="2" spans="1:14" x14ac:dyDescent="0.2">
      <c r="A2" s="4">
        <v>1</v>
      </c>
      <c r="B2" s="5" t="s">
        <v>13</v>
      </c>
      <c r="C2" s="6" t="s">
        <v>14</v>
      </c>
      <c r="D2" s="4">
        <v>100701</v>
      </c>
      <c r="E2" s="7" t="s">
        <v>15</v>
      </c>
      <c r="F2" s="7">
        <v>322</v>
      </c>
      <c r="G2" s="8">
        <v>71</v>
      </c>
      <c r="H2" s="8">
        <v>91.8</v>
      </c>
      <c r="I2" s="8">
        <f t="shared" ref="I2:I12" si="0">(G2+H2)</f>
        <v>162.80000000000001</v>
      </c>
      <c r="J2" s="8">
        <f t="shared" ref="J2:J12" si="1">F2/5*0.5</f>
        <v>32.200000000000003</v>
      </c>
      <c r="K2" s="8">
        <f t="shared" ref="K2:K12" si="2">I2/2*0.5</f>
        <v>40.700000000000003</v>
      </c>
      <c r="L2" s="8">
        <f t="shared" ref="L2:L12" si="3">J2+K2</f>
        <v>72.900000000000006</v>
      </c>
      <c r="M2" s="4">
        <v>1</v>
      </c>
      <c r="N2" s="16"/>
    </row>
    <row r="3" spans="1:14" x14ac:dyDescent="0.2">
      <c r="A3" s="4">
        <v>2</v>
      </c>
      <c r="B3" s="5" t="s">
        <v>16</v>
      </c>
      <c r="C3" s="7" t="s">
        <v>17</v>
      </c>
      <c r="D3" s="4">
        <v>100701</v>
      </c>
      <c r="E3" s="7" t="s">
        <v>15</v>
      </c>
      <c r="F3" s="7">
        <v>342</v>
      </c>
      <c r="G3" s="8">
        <v>66</v>
      </c>
      <c r="H3" s="8">
        <v>87.4</v>
      </c>
      <c r="I3" s="8">
        <f t="shared" si="0"/>
        <v>153.4</v>
      </c>
      <c r="J3" s="8">
        <f t="shared" si="1"/>
        <v>34.200000000000003</v>
      </c>
      <c r="K3" s="8">
        <f t="shared" si="2"/>
        <v>38.35</v>
      </c>
      <c r="L3" s="8">
        <f t="shared" si="3"/>
        <v>72.550000000000011</v>
      </c>
      <c r="M3" s="4">
        <v>2</v>
      </c>
      <c r="N3" s="16"/>
    </row>
    <row r="4" spans="1:14" x14ac:dyDescent="0.2">
      <c r="A4" s="4">
        <v>3</v>
      </c>
      <c r="B4" s="5" t="s">
        <v>18</v>
      </c>
      <c r="C4" s="6" t="s">
        <v>19</v>
      </c>
      <c r="D4" s="4">
        <v>100701</v>
      </c>
      <c r="E4" s="7" t="s">
        <v>15</v>
      </c>
      <c r="F4" s="7">
        <v>305</v>
      </c>
      <c r="G4" s="8">
        <v>66</v>
      </c>
      <c r="H4" s="8">
        <v>88.8</v>
      </c>
      <c r="I4" s="8">
        <f t="shared" si="0"/>
        <v>154.80000000000001</v>
      </c>
      <c r="J4" s="8">
        <f t="shared" si="1"/>
        <v>30.5</v>
      </c>
      <c r="K4" s="8">
        <f t="shared" si="2"/>
        <v>38.700000000000003</v>
      </c>
      <c r="L4" s="8">
        <f t="shared" si="3"/>
        <v>69.2</v>
      </c>
      <c r="M4" s="4">
        <v>3</v>
      </c>
      <c r="N4" s="16"/>
    </row>
    <row r="5" spans="1:14" x14ac:dyDescent="0.2">
      <c r="A5" s="4">
        <v>4</v>
      </c>
      <c r="B5" s="5" t="s">
        <v>20</v>
      </c>
      <c r="C5" s="6" t="s">
        <v>21</v>
      </c>
      <c r="D5" s="4">
        <v>100701</v>
      </c>
      <c r="E5" s="7" t="s">
        <v>15</v>
      </c>
      <c r="F5" s="7">
        <v>308</v>
      </c>
      <c r="G5" s="8">
        <v>60</v>
      </c>
      <c r="H5" s="8">
        <v>90.2</v>
      </c>
      <c r="I5" s="8">
        <f t="shared" si="0"/>
        <v>150.19999999999999</v>
      </c>
      <c r="J5" s="8">
        <f t="shared" si="1"/>
        <v>30.8</v>
      </c>
      <c r="K5" s="8">
        <f t="shared" si="2"/>
        <v>37.549999999999997</v>
      </c>
      <c r="L5" s="8">
        <f t="shared" si="3"/>
        <v>68.349999999999994</v>
      </c>
      <c r="M5" s="4">
        <v>4</v>
      </c>
      <c r="N5" s="16"/>
    </row>
    <row r="6" spans="1:14" x14ac:dyDescent="0.2">
      <c r="A6" s="4">
        <v>5</v>
      </c>
      <c r="B6" s="5" t="s">
        <v>22</v>
      </c>
      <c r="C6" s="6" t="s">
        <v>23</v>
      </c>
      <c r="D6" s="4">
        <v>100701</v>
      </c>
      <c r="E6" s="7" t="s">
        <v>15</v>
      </c>
      <c r="F6" s="7">
        <v>305</v>
      </c>
      <c r="G6" s="8">
        <v>61</v>
      </c>
      <c r="H6" s="8">
        <v>87</v>
      </c>
      <c r="I6" s="8">
        <f t="shared" si="0"/>
        <v>148</v>
      </c>
      <c r="J6" s="8">
        <f t="shared" si="1"/>
        <v>30.5</v>
      </c>
      <c r="K6" s="8">
        <f t="shared" si="2"/>
        <v>37</v>
      </c>
      <c r="L6" s="8">
        <f t="shared" si="3"/>
        <v>67.5</v>
      </c>
      <c r="M6" s="4">
        <v>5</v>
      </c>
      <c r="N6" s="16"/>
    </row>
    <row r="7" spans="1:14" x14ac:dyDescent="0.2">
      <c r="A7" s="4">
        <v>6</v>
      </c>
      <c r="B7" s="5" t="s">
        <v>24</v>
      </c>
      <c r="C7" s="6" t="s">
        <v>25</v>
      </c>
      <c r="D7" s="4">
        <v>100701</v>
      </c>
      <c r="E7" s="7" t="s">
        <v>15</v>
      </c>
      <c r="F7" s="7">
        <v>323</v>
      </c>
      <c r="G7" s="8">
        <v>38</v>
      </c>
      <c r="H7" s="8">
        <v>88.2</v>
      </c>
      <c r="I7" s="8">
        <f t="shared" si="0"/>
        <v>126.2</v>
      </c>
      <c r="J7" s="8">
        <f t="shared" si="1"/>
        <v>32.299999999999997</v>
      </c>
      <c r="K7" s="8">
        <f t="shared" si="2"/>
        <v>31.55</v>
      </c>
      <c r="L7" s="8">
        <f t="shared" si="3"/>
        <v>63.849999999999994</v>
      </c>
      <c r="M7" s="4">
        <v>6</v>
      </c>
      <c r="N7" s="16"/>
    </row>
    <row r="8" spans="1:14" x14ac:dyDescent="0.2">
      <c r="A8" s="4">
        <v>7</v>
      </c>
      <c r="B8" s="9" t="s">
        <v>26</v>
      </c>
      <c r="C8" s="6" t="s">
        <v>27</v>
      </c>
      <c r="D8" s="10">
        <v>100701</v>
      </c>
      <c r="E8" s="7" t="s">
        <v>15</v>
      </c>
      <c r="F8" s="7">
        <v>330</v>
      </c>
      <c r="G8" s="11">
        <v>28</v>
      </c>
      <c r="H8" s="11">
        <v>92.2</v>
      </c>
      <c r="I8" s="11">
        <f t="shared" si="0"/>
        <v>120.2</v>
      </c>
      <c r="J8" s="8">
        <f t="shared" si="1"/>
        <v>33</v>
      </c>
      <c r="K8" s="8">
        <f t="shared" si="2"/>
        <v>30.05</v>
      </c>
      <c r="L8" s="8">
        <f t="shared" si="3"/>
        <v>63.05</v>
      </c>
      <c r="M8" s="4">
        <v>7</v>
      </c>
      <c r="N8" s="16"/>
    </row>
    <row r="9" spans="1:14" x14ac:dyDescent="0.2">
      <c r="A9" s="4">
        <v>8</v>
      </c>
      <c r="B9" s="5" t="s">
        <v>28</v>
      </c>
      <c r="C9" s="6" t="s">
        <v>29</v>
      </c>
      <c r="D9" s="4">
        <v>100701</v>
      </c>
      <c r="E9" s="7" t="s">
        <v>15</v>
      </c>
      <c r="F9" s="7">
        <v>307</v>
      </c>
      <c r="G9" s="8">
        <v>38</v>
      </c>
      <c r="H9" s="8">
        <v>84</v>
      </c>
      <c r="I9" s="8">
        <f t="shared" si="0"/>
        <v>122</v>
      </c>
      <c r="J9" s="8">
        <f t="shared" si="1"/>
        <v>30.7</v>
      </c>
      <c r="K9" s="8">
        <f t="shared" si="2"/>
        <v>30.5</v>
      </c>
      <c r="L9" s="8">
        <f t="shared" si="3"/>
        <v>61.2</v>
      </c>
      <c r="M9" s="4">
        <v>8</v>
      </c>
      <c r="N9" s="16"/>
    </row>
    <row r="10" spans="1:14" x14ac:dyDescent="0.2">
      <c r="A10" s="4">
        <v>9</v>
      </c>
      <c r="B10" s="9" t="s">
        <v>30</v>
      </c>
      <c r="C10" s="6" t="s">
        <v>31</v>
      </c>
      <c r="D10" s="4">
        <v>100701</v>
      </c>
      <c r="E10" s="7" t="s">
        <v>15</v>
      </c>
      <c r="F10" s="7">
        <v>313</v>
      </c>
      <c r="G10" s="8">
        <v>47</v>
      </c>
      <c r="H10" s="8">
        <v>64.8</v>
      </c>
      <c r="I10" s="12">
        <f t="shared" si="0"/>
        <v>111.8</v>
      </c>
      <c r="J10" s="8">
        <f t="shared" si="1"/>
        <v>31.3</v>
      </c>
      <c r="K10" s="8">
        <f t="shared" si="2"/>
        <v>27.95</v>
      </c>
      <c r="L10" s="8">
        <f t="shared" si="3"/>
        <v>59.25</v>
      </c>
      <c r="M10" s="4">
        <v>9</v>
      </c>
      <c r="N10" s="16" t="s">
        <v>79</v>
      </c>
    </row>
    <row r="11" spans="1:14" x14ac:dyDescent="0.2">
      <c r="A11" s="4">
        <v>10</v>
      </c>
      <c r="B11" s="9" t="s">
        <v>32</v>
      </c>
      <c r="C11" s="6" t="s">
        <v>33</v>
      </c>
      <c r="D11" s="4">
        <v>100701</v>
      </c>
      <c r="E11" s="7" t="s">
        <v>15</v>
      </c>
      <c r="F11" s="7">
        <v>308</v>
      </c>
      <c r="G11" s="8">
        <v>26</v>
      </c>
      <c r="H11" s="8">
        <v>87.4</v>
      </c>
      <c r="I11" s="12">
        <f t="shared" si="0"/>
        <v>113.4</v>
      </c>
      <c r="J11" s="8">
        <f t="shared" si="1"/>
        <v>30.8</v>
      </c>
      <c r="K11" s="8">
        <f t="shared" si="2"/>
        <v>28.35</v>
      </c>
      <c r="L11" s="8">
        <f t="shared" si="3"/>
        <v>59.150000000000006</v>
      </c>
      <c r="M11" s="4">
        <v>10</v>
      </c>
      <c r="N11" s="16" t="s">
        <v>79</v>
      </c>
    </row>
    <row r="12" spans="1:14" x14ac:dyDescent="0.2">
      <c r="A12" s="4">
        <v>11</v>
      </c>
      <c r="B12" s="9" t="s">
        <v>34</v>
      </c>
      <c r="C12" s="6" t="s">
        <v>35</v>
      </c>
      <c r="D12" s="4">
        <v>100701</v>
      </c>
      <c r="E12" s="7" t="s">
        <v>15</v>
      </c>
      <c r="F12" s="7">
        <v>309</v>
      </c>
      <c r="G12" s="8">
        <v>21</v>
      </c>
      <c r="H12" s="8">
        <v>84.2</v>
      </c>
      <c r="I12" s="12">
        <f t="shared" si="0"/>
        <v>105.2</v>
      </c>
      <c r="J12" s="8">
        <f t="shared" si="1"/>
        <v>30.9</v>
      </c>
      <c r="K12" s="8">
        <f t="shared" si="2"/>
        <v>26.3</v>
      </c>
      <c r="L12" s="8">
        <f t="shared" si="3"/>
        <v>57.2</v>
      </c>
      <c r="M12" s="4">
        <v>11</v>
      </c>
      <c r="N12" s="16" t="s">
        <v>79</v>
      </c>
    </row>
    <row r="13" spans="1:14" x14ac:dyDescent="0.2">
      <c r="A13" s="4">
        <v>12</v>
      </c>
      <c r="B13" s="5" t="s">
        <v>36</v>
      </c>
      <c r="C13" s="6" t="s">
        <v>37</v>
      </c>
      <c r="D13" s="4">
        <v>100702</v>
      </c>
      <c r="E13" s="7" t="s">
        <v>38</v>
      </c>
      <c r="F13" s="7">
        <v>340</v>
      </c>
      <c r="G13" s="8">
        <v>78</v>
      </c>
      <c r="H13" s="8">
        <v>83.4</v>
      </c>
      <c r="I13" s="8">
        <f t="shared" ref="I13:I19" si="4">(G13+H13)</f>
        <v>161.4</v>
      </c>
      <c r="J13" s="8">
        <f t="shared" ref="J13:J19" si="5">F13/5*0.5</f>
        <v>34</v>
      </c>
      <c r="K13" s="8">
        <f t="shared" ref="K13:K19" si="6">I13/2*0.5</f>
        <v>40.35</v>
      </c>
      <c r="L13" s="8">
        <f t="shared" ref="L13:L19" si="7">J13+K13</f>
        <v>74.349999999999994</v>
      </c>
      <c r="M13" s="4">
        <v>1</v>
      </c>
      <c r="N13" s="16"/>
    </row>
    <row r="14" spans="1:14" x14ac:dyDescent="0.2">
      <c r="A14" s="4">
        <v>13</v>
      </c>
      <c r="B14" s="5" t="s">
        <v>39</v>
      </c>
      <c r="C14" s="6" t="s">
        <v>40</v>
      </c>
      <c r="D14" s="4">
        <v>100702</v>
      </c>
      <c r="E14" s="7" t="s">
        <v>38</v>
      </c>
      <c r="F14" s="7">
        <v>325</v>
      </c>
      <c r="G14" s="8">
        <v>75</v>
      </c>
      <c r="H14" s="8">
        <v>90.2</v>
      </c>
      <c r="I14" s="8">
        <f t="shared" si="4"/>
        <v>165.2</v>
      </c>
      <c r="J14" s="8">
        <f t="shared" si="5"/>
        <v>32.5</v>
      </c>
      <c r="K14" s="8">
        <f t="shared" si="6"/>
        <v>41.3</v>
      </c>
      <c r="L14" s="8">
        <f t="shared" si="7"/>
        <v>73.8</v>
      </c>
      <c r="M14" s="4">
        <v>2</v>
      </c>
      <c r="N14" s="16"/>
    </row>
    <row r="15" spans="1:14" x14ac:dyDescent="0.2">
      <c r="A15" s="4">
        <v>14</v>
      </c>
      <c r="B15" s="5" t="s">
        <v>41</v>
      </c>
      <c r="C15" s="7" t="s">
        <v>42</v>
      </c>
      <c r="D15" s="4">
        <v>100702</v>
      </c>
      <c r="E15" s="7" t="s">
        <v>38</v>
      </c>
      <c r="F15" s="7">
        <v>352</v>
      </c>
      <c r="G15" s="8">
        <v>72</v>
      </c>
      <c r="H15" s="8">
        <v>81.8</v>
      </c>
      <c r="I15" s="8">
        <f t="shared" si="4"/>
        <v>153.80000000000001</v>
      </c>
      <c r="J15" s="8">
        <f t="shared" si="5"/>
        <v>35.200000000000003</v>
      </c>
      <c r="K15" s="8">
        <f t="shared" si="6"/>
        <v>38.450000000000003</v>
      </c>
      <c r="L15" s="8">
        <f t="shared" si="7"/>
        <v>73.650000000000006</v>
      </c>
      <c r="M15" s="4">
        <v>3</v>
      </c>
      <c r="N15" s="16"/>
    </row>
    <row r="16" spans="1:14" x14ac:dyDescent="0.2">
      <c r="A16" s="4">
        <v>15</v>
      </c>
      <c r="B16" s="5" t="s">
        <v>43</v>
      </c>
      <c r="C16" s="6" t="s">
        <v>44</v>
      </c>
      <c r="D16" s="4">
        <v>100702</v>
      </c>
      <c r="E16" s="7" t="s">
        <v>38</v>
      </c>
      <c r="F16" s="7">
        <v>321</v>
      </c>
      <c r="G16" s="8">
        <v>65</v>
      </c>
      <c r="H16" s="8">
        <v>84.2</v>
      </c>
      <c r="I16" s="8">
        <f t="shared" si="4"/>
        <v>149.19999999999999</v>
      </c>
      <c r="J16" s="8">
        <f t="shared" si="5"/>
        <v>32.1</v>
      </c>
      <c r="K16" s="8">
        <f t="shared" si="6"/>
        <v>37.299999999999997</v>
      </c>
      <c r="L16" s="8">
        <f t="shared" si="7"/>
        <v>69.400000000000006</v>
      </c>
      <c r="M16" s="4">
        <v>4</v>
      </c>
      <c r="N16" s="16"/>
    </row>
    <row r="17" spans="1:14" x14ac:dyDescent="0.2">
      <c r="A17" s="4">
        <v>16</v>
      </c>
      <c r="B17" s="5" t="s">
        <v>45</v>
      </c>
      <c r="C17" s="7" t="s">
        <v>46</v>
      </c>
      <c r="D17" s="4">
        <v>100703</v>
      </c>
      <c r="E17" s="7" t="s">
        <v>47</v>
      </c>
      <c r="F17" s="7">
        <v>326</v>
      </c>
      <c r="G17" s="8">
        <v>61.5</v>
      </c>
      <c r="H17" s="8">
        <v>91.4</v>
      </c>
      <c r="I17" s="8">
        <f t="shared" si="4"/>
        <v>152.9</v>
      </c>
      <c r="J17" s="8">
        <f t="shared" si="5"/>
        <v>32.6</v>
      </c>
      <c r="K17" s="8">
        <f t="shared" si="6"/>
        <v>38.225000000000001</v>
      </c>
      <c r="L17" s="8">
        <f t="shared" si="7"/>
        <v>70.825000000000003</v>
      </c>
      <c r="M17" s="4">
        <v>1</v>
      </c>
      <c r="N17" s="16"/>
    </row>
    <row r="18" spans="1:14" x14ac:dyDescent="0.2">
      <c r="A18" s="4">
        <v>17</v>
      </c>
      <c r="B18" s="5" t="s">
        <v>48</v>
      </c>
      <c r="C18" s="6" t="s">
        <v>49</v>
      </c>
      <c r="D18" s="4">
        <v>100703</v>
      </c>
      <c r="E18" s="7" t="s">
        <v>47</v>
      </c>
      <c r="F18" s="7">
        <v>304</v>
      </c>
      <c r="G18" s="8">
        <v>58</v>
      </c>
      <c r="H18" s="8">
        <v>89.8</v>
      </c>
      <c r="I18" s="8">
        <f t="shared" si="4"/>
        <v>147.80000000000001</v>
      </c>
      <c r="J18" s="8">
        <f t="shared" si="5"/>
        <v>30.4</v>
      </c>
      <c r="K18" s="8">
        <f t="shared" si="6"/>
        <v>36.950000000000003</v>
      </c>
      <c r="L18" s="8">
        <f t="shared" si="7"/>
        <v>67.349999999999994</v>
      </c>
      <c r="M18" s="4">
        <v>2</v>
      </c>
      <c r="N18" s="16"/>
    </row>
    <row r="19" spans="1:14" x14ac:dyDescent="0.2">
      <c r="A19" s="4">
        <v>18</v>
      </c>
      <c r="B19" s="5" t="s">
        <v>50</v>
      </c>
      <c r="C19" s="6" t="s">
        <v>51</v>
      </c>
      <c r="D19" s="4">
        <v>100703</v>
      </c>
      <c r="E19" s="7" t="s">
        <v>47</v>
      </c>
      <c r="F19" s="7">
        <v>308</v>
      </c>
      <c r="G19" s="8">
        <v>39</v>
      </c>
      <c r="H19" s="8">
        <v>86.8</v>
      </c>
      <c r="I19" s="8">
        <f t="shared" si="4"/>
        <v>125.8</v>
      </c>
      <c r="J19" s="8">
        <f t="shared" si="5"/>
        <v>30.8</v>
      </c>
      <c r="K19" s="8">
        <f t="shared" si="6"/>
        <v>31.45</v>
      </c>
      <c r="L19" s="8">
        <f t="shared" si="7"/>
        <v>62.25</v>
      </c>
      <c r="M19" s="4">
        <v>3</v>
      </c>
      <c r="N19" s="16"/>
    </row>
    <row r="20" spans="1:14" x14ac:dyDescent="0.2">
      <c r="A20" s="4">
        <v>19</v>
      </c>
      <c r="B20" s="5" t="s">
        <v>52</v>
      </c>
      <c r="C20" s="7" t="s">
        <v>53</v>
      </c>
      <c r="D20" s="4">
        <v>100706</v>
      </c>
      <c r="E20" s="7" t="s">
        <v>54</v>
      </c>
      <c r="F20" s="7">
        <v>344</v>
      </c>
      <c r="G20" s="8">
        <v>79</v>
      </c>
      <c r="H20" s="8">
        <v>82.2</v>
      </c>
      <c r="I20" s="8">
        <f t="shared" ref="I20:I27" si="8">(G20+H20)</f>
        <v>161.19999999999999</v>
      </c>
      <c r="J20" s="8">
        <f t="shared" ref="J20:J27" si="9">F20/5*0.5</f>
        <v>34.4</v>
      </c>
      <c r="K20" s="8">
        <f t="shared" ref="K20:K27" si="10">I20/2*0.5</f>
        <v>40.299999999999997</v>
      </c>
      <c r="L20" s="8">
        <f t="shared" ref="L20:L27" si="11">J20+K20</f>
        <v>74.699999999999989</v>
      </c>
      <c r="M20" s="4">
        <v>1</v>
      </c>
      <c r="N20" s="16"/>
    </row>
    <row r="21" spans="1:14" x14ac:dyDescent="0.2">
      <c r="A21" s="4">
        <v>20</v>
      </c>
      <c r="B21" s="5" t="s">
        <v>55</v>
      </c>
      <c r="C21" s="6" t="s">
        <v>56</v>
      </c>
      <c r="D21" s="4">
        <v>100706</v>
      </c>
      <c r="E21" s="7" t="s">
        <v>54</v>
      </c>
      <c r="F21" s="7">
        <v>338</v>
      </c>
      <c r="G21" s="8">
        <v>77</v>
      </c>
      <c r="H21" s="8">
        <v>83.4</v>
      </c>
      <c r="I21" s="8">
        <f t="shared" si="8"/>
        <v>160.4</v>
      </c>
      <c r="J21" s="8">
        <f t="shared" si="9"/>
        <v>33.799999999999997</v>
      </c>
      <c r="K21" s="8">
        <f t="shared" si="10"/>
        <v>40.1</v>
      </c>
      <c r="L21" s="8">
        <f t="shared" si="11"/>
        <v>73.900000000000006</v>
      </c>
      <c r="M21" s="4">
        <v>2</v>
      </c>
      <c r="N21" s="16"/>
    </row>
    <row r="22" spans="1:14" x14ac:dyDescent="0.2">
      <c r="A22" s="4">
        <v>21</v>
      </c>
      <c r="B22" s="5" t="s">
        <v>57</v>
      </c>
      <c r="C22" s="6" t="s">
        <v>58</v>
      </c>
      <c r="D22" s="4">
        <v>100706</v>
      </c>
      <c r="E22" s="7" t="s">
        <v>54</v>
      </c>
      <c r="F22" s="7">
        <v>332</v>
      </c>
      <c r="G22" s="8">
        <v>70</v>
      </c>
      <c r="H22" s="8">
        <v>88</v>
      </c>
      <c r="I22" s="8">
        <f t="shared" si="8"/>
        <v>158</v>
      </c>
      <c r="J22" s="8">
        <f t="shared" si="9"/>
        <v>33.200000000000003</v>
      </c>
      <c r="K22" s="8">
        <f t="shared" si="10"/>
        <v>39.5</v>
      </c>
      <c r="L22" s="8">
        <f t="shared" si="11"/>
        <v>72.7</v>
      </c>
      <c r="M22" s="4">
        <v>3</v>
      </c>
      <c r="N22" s="16"/>
    </row>
    <row r="23" spans="1:14" x14ac:dyDescent="0.2">
      <c r="A23" s="4">
        <v>22</v>
      </c>
      <c r="B23" s="5" t="s">
        <v>59</v>
      </c>
      <c r="C23" s="7" t="s">
        <v>60</v>
      </c>
      <c r="D23" s="4">
        <v>100706</v>
      </c>
      <c r="E23" s="7" t="s">
        <v>54</v>
      </c>
      <c r="F23" s="7">
        <v>338</v>
      </c>
      <c r="G23" s="8">
        <v>76</v>
      </c>
      <c r="H23" s="8">
        <v>79</v>
      </c>
      <c r="I23" s="8">
        <f t="shared" si="8"/>
        <v>155</v>
      </c>
      <c r="J23" s="8">
        <f t="shared" si="9"/>
        <v>33.799999999999997</v>
      </c>
      <c r="K23" s="8">
        <f t="shared" si="10"/>
        <v>38.75</v>
      </c>
      <c r="L23" s="8">
        <f t="shared" si="11"/>
        <v>72.55</v>
      </c>
      <c r="M23" s="4">
        <v>4</v>
      </c>
      <c r="N23" s="16"/>
    </row>
    <row r="24" spans="1:14" x14ac:dyDescent="0.2">
      <c r="A24" s="4">
        <v>23</v>
      </c>
      <c r="B24" s="5" t="s">
        <v>61</v>
      </c>
      <c r="C24" s="6" t="s">
        <v>62</v>
      </c>
      <c r="D24" s="4">
        <v>100706</v>
      </c>
      <c r="E24" s="7" t="s">
        <v>54</v>
      </c>
      <c r="F24" s="7">
        <v>331</v>
      </c>
      <c r="G24" s="8">
        <v>75</v>
      </c>
      <c r="H24" s="8">
        <v>82.4</v>
      </c>
      <c r="I24" s="8">
        <f t="shared" si="8"/>
        <v>157.4</v>
      </c>
      <c r="J24" s="8">
        <f t="shared" si="9"/>
        <v>33.1</v>
      </c>
      <c r="K24" s="8">
        <f t="shared" si="10"/>
        <v>39.35</v>
      </c>
      <c r="L24" s="8">
        <f t="shared" si="11"/>
        <v>72.45</v>
      </c>
      <c r="M24" s="4">
        <v>5</v>
      </c>
      <c r="N24" s="16"/>
    </row>
    <row r="25" spans="1:14" ht="15" x14ac:dyDescent="0.2">
      <c r="A25" s="4">
        <v>24</v>
      </c>
      <c r="B25" s="5" t="s">
        <v>63</v>
      </c>
      <c r="C25" s="13" t="s">
        <v>64</v>
      </c>
      <c r="D25" s="4">
        <v>100706</v>
      </c>
      <c r="E25" s="7" t="s">
        <v>54</v>
      </c>
      <c r="F25" s="7">
        <v>321</v>
      </c>
      <c r="G25" s="8">
        <v>73</v>
      </c>
      <c r="H25" s="8">
        <v>87.4</v>
      </c>
      <c r="I25" s="8">
        <f t="shared" si="8"/>
        <v>160.4</v>
      </c>
      <c r="J25" s="8">
        <f t="shared" si="9"/>
        <v>32.1</v>
      </c>
      <c r="K25" s="8">
        <f t="shared" si="10"/>
        <v>40.1</v>
      </c>
      <c r="L25" s="8">
        <f t="shared" si="11"/>
        <v>72.2</v>
      </c>
      <c r="M25" s="4">
        <v>6</v>
      </c>
      <c r="N25" s="16"/>
    </row>
    <row r="26" spans="1:14" x14ac:dyDescent="0.2">
      <c r="A26" s="4">
        <v>25</v>
      </c>
      <c r="B26" s="5" t="s">
        <v>65</v>
      </c>
      <c r="C26" s="6" t="s">
        <v>66</v>
      </c>
      <c r="D26" s="4">
        <v>100706</v>
      </c>
      <c r="E26" s="7" t="s">
        <v>54</v>
      </c>
      <c r="F26" s="7">
        <v>337</v>
      </c>
      <c r="G26" s="8">
        <v>72</v>
      </c>
      <c r="H26" s="8">
        <v>81.400000000000006</v>
      </c>
      <c r="I26" s="8">
        <f t="shared" si="8"/>
        <v>153.4</v>
      </c>
      <c r="J26" s="8">
        <f t="shared" si="9"/>
        <v>33.700000000000003</v>
      </c>
      <c r="K26" s="8">
        <f t="shared" si="10"/>
        <v>38.35</v>
      </c>
      <c r="L26" s="8">
        <f t="shared" si="11"/>
        <v>72.050000000000011</v>
      </c>
      <c r="M26" s="4">
        <v>7</v>
      </c>
      <c r="N26" s="16"/>
    </row>
    <row r="27" spans="1:14" x14ac:dyDescent="0.2">
      <c r="A27" s="4">
        <v>26</v>
      </c>
      <c r="B27" s="5" t="s">
        <v>67</v>
      </c>
      <c r="C27" s="14" t="s">
        <v>68</v>
      </c>
      <c r="D27" s="4">
        <v>100706</v>
      </c>
      <c r="E27" s="7" t="s">
        <v>54</v>
      </c>
      <c r="F27" s="7">
        <v>312</v>
      </c>
      <c r="G27" s="8">
        <v>70</v>
      </c>
      <c r="H27" s="8">
        <v>85.6</v>
      </c>
      <c r="I27" s="8">
        <f t="shared" si="8"/>
        <v>155.6</v>
      </c>
      <c r="J27" s="8">
        <f t="shared" si="9"/>
        <v>31.2</v>
      </c>
      <c r="K27" s="8">
        <f t="shared" si="10"/>
        <v>38.9</v>
      </c>
      <c r="L27" s="8">
        <f t="shared" si="11"/>
        <v>70.099999999999994</v>
      </c>
      <c r="M27" s="4">
        <v>8</v>
      </c>
      <c r="N27" s="16"/>
    </row>
    <row r="28" spans="1:14" x14ac:dyDescent="0.2">
      <c r="A28" s="4">
        <v>27</v>
      </c>
      <c r="B28" s="5" t="s">
        <v>71</v>
      </c>
      <c r="C28" s="6" t="s">
        <v>72</v>
      </c>
      <c r="D28" s="4">
        <v>100706</v>
      </c>
      <c r="E28" s="7" t="s">
        <v>54</v>
      </c>
      <c r="F28" s="7">
        <v>320</v>
      </c>
      <c r="G28" s="8">
        <v>67</v>
      </c>
      <c r="H28" s="8">
        <v>84.6</v>
      </c>
      <c r="I28" s="8">
        <f>(G28+H28)</f>
        <v>151.6</v>
      </c>
      <c r="J28" s="8">
        <f>F28/5*0.5</f>
        <v>32</v>
      </c>
      <c r="K28" s="8">
        <f>I28/2*0.5</f>
        <v>37.9</v>
      </c>
      <c r="L28" s="8">
        <f>J28+K28</f>
        <v>69.900000000000006</v>
      </c>
      <c r="M28" s="4">
        <v>9</v>
      </c>
      <c r="N28" s="16"/>
    </row>
    <row r="29" spans="1:14" x14ac:dyDescent="0.2">
      <c r="A29" s="4">
        <v>28</v>
      </c>
      <c r="B29" s="5" t="s">
        <v>69</v>
      </c>
      <c r="C29" s="6" t="s">
        <v>70</v>
      </c>
      <c r="D29" s="4">
        <v>100706</v>
      </c>
      <c r="E29" s="7" t="s">
        <v>54</v>
      </c>
      <c r="F29" s="7">
        <v>324</v>
      </c>
      <c r="G29" s="8">
        <v>69</v>
      </c>
      <c r="H29" s="8">
        <v>81</v>
      </c>
      <c r="I29" s="8">
        <f>(G29+H29)</f>
        <v>150</v>
      </c>
      <c r="J29" s="8">
        <f>F29/5*0.5</f>
        <v>32.4</v>
      </c>
      <c r="K29" s="8">
        <f>I29/2*0.5</f>
        <v>37.5</v>
      </c>
      <c r="L29" s="8">
        <f>J29+K29</f>
        <v>69.900000000000006</v>
      </c>
      <c r="M29" s="4">
        <v>10</v>
      </c>
      <c r="N29" s="16"/>
    </row>
    <row r="30" spans="1:14" x14ac:dyDescent="0.2">
      <c r="A30" s="4">
        <v>29</v>
      </c>
      <c r="B30" s="5" t="s">
        <v>73</v>
      </c>
      <c r="C30" s="7" t="s">
        <v>74</v>
      </c>
      <c r="D30" s="4">
        <v>100706</v>
      </c>
      <c r="E30" s="7" t="s">
        <v>54</v>
      </c>
      <c r="F30" s="7">
        <v>332</v>
      </c>
      <c r="G30" s="8">
        <v>76</v>
      </c>
      <c r="H30" s="8">
        <v>64.599999999999994</v>
      </c>
      <c r="I30" s="8">
        <f>(G30+H30)</f>
        <v>140.6</v>
      </c>
      <c r="J30" s="8">
        <f>F30/5*0.5</f>
        <v>33.200000000000003</v>
      </c>
      <c r="K30" s="8">
        <f>I30/2*0.5</f>
        <v>35.15</v>
      </c>
      <c r="L30" s="8">
        <f>J30+K30</f>
        <v>68.349999999999994</v>
      </c>
      <c r="M30" s="4">
        <v>11</v>
      </c>
      <c r="N30" s="16"/>
    </row>
    <row r="31" spans="1:14" x14ac:dyDescent="0.2">
      <c r="A31" s="4">
        <v>30</v>
      </c>
      <c r="B31" s="5" t="s">
        <v>75</v>
      </c>
      <c r="C31" s="6" t="s">
        <v>76</v>
      </c>
      <c r="D31" s="4">
        <v>100706</v>
      </c>
      <c r="E31" s="7" t="s">
        <v>54</v>
      </c>
      <c r="F31" s="7">
        <v>327</v>
      </c>
      <c r="G31" s="8">
        <v>73</v>
      </c>
      <c r="H31" s="8">
        <v>67.8</v>
      </c>
      <c r="I31" s="8">
        <f>(G31+H31)</f>
        <v>140.80000000000001</v>
      </c>
      <c r="J31" s="8">
        <f>F31/5*0.5</f>
        <v>32.700000000000003</v>
      </c>
      <c r="K31" s="8">
        <f>I31/2*0.5</f>
        <v>35.200000000000003</v>
      </c>
      <c r="L31" s="8">
        <f>J31+K31</f>
        <v>67.900000000000006</v>
      </c>
      <c r="M31" s="4">
        <v>12</v>
      </c>
      <c r="N31" s="16"/>
    </row>
    <row r="32" spans="1:14" x14ac:dyDescent="0.2">
      <c r="A32" s="4">
        <v>31</v>
      </c>
      <c r="B32" s="5" t="s">
        <v>77</v>
      </c>
      <c r="C32" s="6" t="s">
        <v>78</v>
      </c>
      <c r="D32" s="4">
        <v>100706</v>
      </c>
      <c r="E32" s="7" t="s">
        <v>54</v>
      </c>
      <c r="F32" s="7">
        <v>324</v>
      </c>
      <c r="G32" s="8">
        <v>39</v>
      </c>
      <c r="H32" s="8">
        <v>85.6</v>
      </c>
      <c r="I32" s="8">
        <f>(G32+H32)</f>
        <v>124.6</v>
      </c>
      <c r="J32" s="8">
        <f>F32/5*0.5</f>
        <v>32.4</v>
      </c>
      <c r="K32" s="8">
        <f>I32/2*0.5</f>
        <v>31.15</v>
      </c>
      <c r="L32" s="8">
        <f>J32+K32</f>
        <v>63.55</v>
      </c>
      <c r="M32" s="4">
        <v>13</v>
      </c>
      <c r="N32" s="16"/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斌 袁</dc:creator>
  <cp:lastModifiedBy>斌 袁</cp:lastModifiedBy>
  <cp:lastPrinted>2024-04-14T09:06:05Z</cp:lastPrinted>
  <dcterms:created xsi:type="dcterms:W3CDTF">2024-04-14T08:43:52Z</dcterms:created>
  <dcterms:modified xsi:type="dcterms:W3CDTF">2024-04-14T09:07:06Z</dcterms:modified>
</cp:coreProperties>
</file>