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D89A2921-A6F6-49FC-B184-9FD9E991016D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院系公示成绩模板" sheetId="1" r:id="rId1"/>
  </sheets>
  <calcPr calcId="181029" concurrentCalc="0"/>
</workbook>
</file>

<file path=xl/calcChain.xml><?xml version="1.0" encoding="utf-8"?>
<calcChain xmlns="http://schemas.openxmlformats.org/spreadsheetml/2006/main">
  <c r="L14" i="1" l="1"/>
  <c r="K14" i="1"/>
  <c r="M14" i="1"/>
  <c r="N14" i="1"/>
  <c r="L13" i="1"/>
  <c r="K13" i="1"/>
  <c r="M13" i="1"/>
  <c r="N13" i="1"/>
  <c r="L12" i="1"/>
  <c r="K12" i="1"/>
  <c r="M12" i="1"/>
  <c r="N12" i="1"/>
  <c r="L11" i="1"/>
  <c r="K11" i="1"/>
  <c r="M11" i="1"/>
  <c r="N11" i="1"/>
  <c r="L10" i="1"/>
  <c r="K10" i="1"/>
  <c r="M10" i="1"/>
  <c r="N10" i="1"/>
  <c r="L9" i="1"/>
  <c r="K9" i="1"/>
  <c r="M9" i="1"/>
  <c r="N9" i="1"/>
  <c r="L8" i="1"/>
  <c r="K8" i="1"/>
  <c r="M8" i="1"/>
  <c r="N8" i="1"/>
  <c r="L7" i="1"/>
  <c r="K7" i="1"/>
  <c r="M7" i="1"/>
  <c r="N7" i="1"/>
  <c r="L6" i="1"/>
  <c r="K6" i="1"/>
  <c r="M6" i="1"/>
  <c r="N6" i="1"/>
  <c r="L5" i="1"/>
  <c r="K5" i="1"/>
  <c r="M5" i="1"/>
  <c r="N5" i="1"/>
  <c r="L4" i="1"/>
  <c r="K4" i="1"/>
  <c r="M4" i="1"/>
  <c r="N4" i="1"/>
  <c r="L3" i="1"/>
  <c r="K3" i="1"/>
  <c r="M3" i="1"/>
  <c r="N3" i="1"/>
  <c r="L2" i="1"/>
  <c r="K2" i="1"/>
  <c r="M2" i="1"/>
  <c r="N2" i="1"/>
</calcChain>
</file>

<file path=xl/sharedStrings.xml><?xml version="1.0" encoding="utf-8"?>
<sst xmlns="http://schemas.openxmlformats.org/spreadsheetml/2006/main" count="80" uniqueCount="44">
  <si>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</si>
  <si>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考生编号</t>
    </r>
  </si>
  <si>
    <r>
      <rPr>
        <b/>
        <sz val="10"/>
        <rFont val="宋体"/>
        <family val="3"/>
        <charset val="134"/>
      </rPr>
      <t>姓名</t>
    </r>
  </si>
  <si>
    <r>
      <rPr>
        <b/>
        <sz val="10"/>
        <rFont val="宋体"/>
        <family val="3"/>
        <charset val="134"/>
      </rPr>
      <t>专业代码</t>
    </r>
  </si>
  <si>
    <r>
      <rPr>
        <b/>
        <sz val="10"/>
        <rFont val="宋体"/>
        <family val="3"/>
        <charset val="134"/>
      </rPr>
      <t>专业名称</t>
    </r>
  </si>
  <si>
    <r>
      <rPr>
        <b/>
        <sz val="10"/>
        <rFont val="宋体"/>
        <family val="3"/>
        <charset val="134"/>
      </rPr>
      <t>研究方向代码</t>
    </r>
  </si>
  <si>
    <r>
      <rPr>
        <b/>
        <sz val="10"/>
        <rFont val="宋体"/>
        <family val="3"/>
        <charset val="134"/>
      </rPr>
      <t>研究方向名称</t>
    </r>
  </si>
  <si>
    <r>
      <rPr>
        <b/>
        <sz val="10"/>
        <rFont val="宋体"/>
        <family val="3"/>
        <charset val="134"/>
      </rPr>
      <t>初试成绩</t>
    </r>
    <r>
      <rPr>
        <b/>
        <sz val="10"/>
        <rFont val="Times New Roman"/>
        <family val="1"/>
        <charset val="134"/>
      </rPr>
      <t>a</t>
    </r>
  </si>
  <si>
    <r>
      <rPr>
        <b/>
        <sz val="10"/>
        <rFont val="宋体"/>
        <family val="3"/>
        <charset val="134"/>
      </rPr>
      <t>复试笔试成绩</t>
    </r>
    <r>
      <rPr>
        <b/>
        <sz val="10"/>
        <rFont val="Times New Roman"/>
        <family val="1"/>
        <charset val="134"/>
      </rPr>
      <t>b1</t>
    </r>
  </si>
  <si>
    <r>
      <rPr>
        <b/>
        <sz val="10"/>
        <rFont val="宋体"/>
        <family val="3"/>
        <charset val="134"/>
      </rPr>
      <t>复试面试成绩</t>
    </r>
    <r>
      <rPr>
        <b/>
        <sz val="10"/>
        <rFont val="Times New Roman"/>
        <family val="1"/>
        <charset val="134"/>
      </rPr>
      <t>b2</t>
    </r>
  </si>
  <si>
    <r>
      <rPr>
        <b/>
        <sz val="10"/>
        <rFont val="宋体"/>
        <family val="3"/>
        <charset val="134"/>
      </rPr>
      <t>复试成绩</t>
    </r>
    <r>
      <rPr>
        <b/>
        <sz val="10"/>
        <rFont val="Times New Roman"/>
        <family val="1"/>
        <charset val="134"/>
      </rPr>
      <t>b=b1+b2</t>
    </r>
  </si>
  <si>
    <r>
      <rPr>
        <b/>
        <sz val="10"/>
        <rFont val="宋体"/>
        <family val="3"/>
        <charset val="134"/>
      </rPr>
      <t>初试权重成绩</t>
    </r>
    <r>
      <rPr>
        <b/>
        <sz val="10"/>
        <rFont val="Times New Roman"/>
        <family val="1"/>
        <charset val="134"/>
      </rPr>
      <t>A=(a/5)×60%</t>
    </r>
  </si>
  <si>
    <r>
      <rPr>
        <b/>
        <sz val="10"/>
        <rFont val="宋体"/>
        <family val="3"/>
        <charset val="134"/>
      </rPr>
      <t>复试权重成绩</t>
    </r>
    <r>
      <rPr>
        <b/>
        <sz val="10"/>
        <rFont val="Times New Roman"/>
        <family val="1"/>
        <charset val="134"/>
      </rPr>
      <t>B=(b/2)×40%</t>
    </r>
  </si>
  <si>
    <r>
      <rPr>
        <b/>
        <sz val="10"/>
        <rFont val="宋体"/>
        <family val="3"/>
        <charset val="134"/>
      </rPr>
      <t>考生最后成绩</t>
    </r>
    <r>
      <rPr>
        <b/>
        <sz val="10"/>
        <rFont val="Times New Roman"/>
        <family val="1"/>
        <charset val="134"/>
      </rPr>
      <t>A+B</t>
    </r>
  </si>
  <si>
    <r>
      <rPr>
        <b/>
        <sz val="10"/>
        <rFont val="宋体"/>
        <family val="3"/>
        <charset val="134"/>
      </rPr>
      <t>名次排序</t>
    </r>
  </si>
  <si>
    <t>105331512501845</t>
  </si>
  <si>
    <t>杨艳</t>
  </si>
  <si>
    <t>核医学</t>
  </si>
  <si>
    <t>01</t>
  </si>
  <si>
    <t>临床技能训练与研究</t>
  </si>
  <si>
    <t>106141105107375</t>
  </si>
  <si>
    <t>唐怀佳</t>
  </si>
  <si>
    <t>106321105101526</t>
  </si>
  <si>
    <t>105701567891660</t>
  </si>
  <si>
    <t>蔡燕玲</t>
  </si>
  <si>
    <t>121211000006928</t>
  </si>
  <si>
    <t>谭小飞</t>
  </si>
  <si>
    <t>106321105101610</t>
  </si>
  <si>
    <t>陈雨烟</t>
  </si>
  <si>
    <t>106981611100916</t>
  </si>
  <si>
    <t>雷丰</t>
  </si>
  <si>
    <t>106311000858390</t>
  </si>
  <si>
    <t>李春英</t>
  </si>
  <si>
    <t>103131110303131</t>
  </si>
  <si>
    <t>谢福才</t>
  </si>
  <si>
    <t>106321105101547</t>
  </si>
  <si>
    <t>施航</t>
  </si>
  <si>
    <t>103441000001964</t>
  </si>
  <si>
    <t>张雪娇</t>
  </si>
  <si>
    <t>101611220602869</t>
  </si>
  <si>
    <t>黄文杰</t>
  </si>
  <si>
    <t>105701567891166</t>
  </si>
  <si>
    <t>宋杨柳</t>
  </si>
  <si>
    <t>党军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</si>
</sst>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8" x14ac:knownFonts="1">
    <font>
      <sz val="12"/>
      <name val="宋体"/>
      <charset val="134"/>
    </font>
    <font>
      <b/>
      <sz val="10"/>
      <name val="Times New Roman"/>
      <family val="1"/>
      <charset val="134"/>
    </font>
    <font>
      <sz val="10"/>
      <name val="Times New Roman"/>
      <family val="1"/>
      <charset val="134"/>
    </font>
    <font>
      <sz val="10"/>
      <name val="Arial"/>
      <family val="2"/>
    </font>
    <font>
      <sz val="10"/>
      <name val="宋体"/>
      <family val="1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 applyAlignmen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178" fontId="1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/>
    <xf numFmtId="0" fontId="6" fillId="2" borderId="0" xfId="0" applyFont="1" applyFill="1" applyBorder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C1" workbookViewId="0">
      <selection activeCell="D6" sqref="D6"/>
    </sheetView>
  </sheetViews>
  <sheetFormatPr defaultColWidth="9" defaultRowHeight="13" x14ac:dyDescent="0.25"/>
  <cols>
    <col min="1" max="1" width="9" style="2"/>
    <col min="2" max="2" width="14.75" style="3" customWidth="1"/>
    <col min="3" max="3" width="6.08203125" style="2" customWidth="1"/>
    <col min="4" max="4" width="9" style="2"/>
    <col min="5" max="5" width="18.58203125" style="2" customWidth="1"/>
    <col min="6" max="6" width="7.33203125" style="4" customWidth="1"/>
    <col min="7" max="7" width="26.08203125" style="5" customWidth="1"/>
    <col min="8" max="8" width="9" style="2"/>
    <col min="9" max="9" width="8.75" style="2" customWidth="1"/>
    <col min="10" max="10" width="8.08203125" style="2" customWidth="1"/>
    <col min="11" max="11" width="9" style="2"/>
    <col min="12" max="12" width="13.75" style="6" customWidth="1"/>
    <col min="13" max="13" width="13.58203125" style="6" customWidth="1"/>
    <col min="14" max="14" width="9" style="6"/>
    <col min="15" max="16384" width="9" style="2"/>
  </cols>
  <sheetData>
    <row r="1" spans="1:15" s="1" customFormat="1" ht="62.15" customHeight="1" x14ac:dyDescent="0.25">
      <c r="A1" s="1" t="s">
        <v>0</v>
      </c>
      <c r="B1" s="7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4" t="s">
        <v>11</v>
      </c>
      <c r="M1" s="14" t="s">
        <v>12</v>
      </c>
      <c r="N1" s="14" t="s">
        <v>13</v>
      </c>
      <c r="O1" s="1" t="s">
        <v>14</v>
      </c>
    </row>
    <row r="2" spans="1:15" x14ac:dyDescent="0.25">
      <c r="A2" s="2">
        <v>1</v>
      </c>
      <c r="B2" s="10" t="s">
        <v>15</v>
      </c>
      <c r="C2" s="15" t="s">
        <v>16</v>
      </c>
      <c r="D2" s="2">
        <v>105125</v>
      </c>
      <c r="E2" s="11" t="s">
        <v>17</v>
      </c>
      <c r="F2" s="4" t="s">
        <v>18</v>
      </c>
      <c r="G2" s="12" t="s">
        <v>19</v>
      </c>
      <c r="H2" s="2">
        <v>367</v>
      </c>
      <c r="I2" s="2">
        <v>87</v>
      </c>
      <c r="J2" s="2">
        <v>85.4</v>
      </c>
      <c r="K2" s="2">
        <f t="shared" ref="K2:K14" si="0">I2+J2</f>
        <v>172.4</v>
      </c>
      <c r="L2" s="6">
        <f t="shared" ref="L2:L14" si="1">H2/5*0.6</f>
        <v>44.04</v>
      </c>
      <c r="M2" s="6">
        <f t="shared" ref="M2:M14" si="2">K2/2*0.4</f>
        <v>34.480000000000004</v>
      </c>
      <c r="N2" s="6">
        <f t="shared" ref="N2:N14" si="3">L2+M2</f>
        <v>78.52000000000001</v>
      </c>
      <c r="O2" s="2">
        <v>1</v>
      </c>
    </row>
    <row r="3" spans="1:15" x14ac:dyDescent="0.25">
      <c r="A3" s="2">
        <v>2</v>
      </c>
      <c r="B3" s="10" t="s">
        <v>20</v>
      </c>
      <c r="C3" s="15" t="s">
        <v>21</v>
      </c>
      <c r="D3" s="2">
        <v>105125</v>
      </c>
      <c r="E3" s="11" t="s">
        <v>17</v>
      </c>
      <c r="F3" s="4" t="s">
        <v>18</v>
      </c>
      <c r="G3" s="12" t="s">
        <v>19</v>
      </c>
      <c r="H3" s="2">
        <v>361</v>
      </c>
      <c r="I3" s="2">
        <v>86</v>
      </c>
      <c r="J3" s="2">
        <v>86.8</v>
      </c>
      <c r="K3" s="2">
        <f t="shared" si="0"/>
        <v>172.8</v>
      </c>
      <c r="L3" s="6">
        <f t="shared" si="1"/>
        <v>43.32</v>
      </c>
      <c r="M3" s="6">
        <f t="shared" si="2"/>
        <v>34.56</v>
      </c>
      <c r="N3" s="6">
        <f t="shared" si="3"/>
        <v>77.88</v>
      </c>
      <c r="O3" s="2">
        <v>2</v>
      </c>
    </row>
    <row r="4" spans="1:15" x14ac:dyDescent="0.25">
      <c r="A4" s="2">
        <v>3</v>
      </c>
      <c r="B4" s="13" t="s">
        <v>22</v>
      </c>
      <c r="C4" s="16" t="s">
        <v>43</v>
      </c>
      <c r="D4" s="2">
        <v>105125</v>
      </c>
      <c r="E4" s="11" t="s">
        <v>17</v>
      </c>
      <c r="F4" s="4" t="s">
        <v>18</v>
      </c>
      <c r="G4" s="12" t="s">
        <v>19</v>
      </c>
      <c r="H4" s="2">
        <v>350</v>
      </c>
      <c r="I4" s="2">
        <v>90</v>
      </c>
      <c r="J4" s="2">
        <v>82.2</v>
      </c>
      <c r="K4" s="2">
        <f t="shared" si="0"/>
        <v>172.2</v>
      </c>
      <c r="L4" s="6">
        <f t="shared" si="1"/>
        <v>42</v>
      </c>
      <c r="M4" s="6">
        <f t="shared" si="2"/>
        <v>34.44</v>
      </c>
      <c r="N4" s="6">
        <f t="shared" si="3"/>
        <v>76.44</v>
      </c>
      <c r="O4" s="2">
        <v>3</v>
      </c>
    </row>
    <row r="5" spans="1:15" x14ac:dyDescent="0.25">
      <c r="A5" s="2">
        <v>4</v>
      </c>
      <c r="B5" s="10" t="s">
        <v>23</v>
      </c>
      <c r="C5" s="15" t="s">
        <v>24</v>
      </c>
      <c r="D5" s="2">
        <v>105125</v>
      </c>
      <c r="E5" s="11" t="s">
        <v>17</v>
      </c>
      <c r="F5" s="4" t="s">
        <v>18</v>
      </c>
      <c r="G5" s="12" t="s">
        <v>19</v>
      </c>
      <c r="H5" s="2">
        <v>361</v>
      </c>
      <c r="I5" s="2">
        <v>82</v>
      </c>
      <c r="J5" s="2">
        <v>81</v>
      </c>
      <c r="K5" s="2">
        <f t="shared" si="0"/>
        <v>163</v>
      </c>
      <c r="L5" s="6">
        <f t="shared" si="1"/>
        <v>43.32</v>
      </c>
      <c r="M5" s="6">
        <f t="shared" si="2"/>
        <v>32.6</v>
      </c>
      <c r="N5" s="6">
        <f t="shared" si="3"/>
        <v>75.92</v>
      </c>
      <c r="O5" s="2">
        <v>4</v>
      </c>
    </row>
    <row r="6" spans="1:15" x14ac:dyDescent="0.25">
      <c r="A6" s="2">
        <v>5</v>
      </c>
      <c r="B6" s="13" t="s">
        <v>25</v>
      </c>
      <c r="C6" s="16" t="s">
        <v>26</v>
      </c>
      <c r="D6" s="2">
        <v>105125</v>
      </c>
      <c r="E6" s="11" t="s">
        <v>17</v>
      </c>
      <c r="F6" s="4" t="s">
        <v>18</v>
      </c>
      <c r="G6" s="12" t="s">
        <v>19</v>
      </c>
      <c r="H6" s="2">
        <v>353</v>
      </c>
      <c r="I6" s="2">
        <v>79</v>
      </c>
      <c r="J6" s="2">
        <v>83.4</v>
      </c>
      <c r="K6" s="2">
        <f t="shared" si="0"/>
        <v>162.4</v>
      </c>
      <c r="L6" s="6">
        <f t="shared" si="1"/>
        <v>42.359999999999992</v>
      </c>
      <c r="M6" s="6">
        <f t="shared" si="2"/>
        <v>32.480000000000004</v>
      </c>
      <c r="N6" s="6">
        <f t="shared" si="3"/>
        <v>74.84</v>
      </c>
      <c r="O6" s="2">
        <v>5</v>
      </c>
    </row>
    <row r="7" spans="1:15" x14ac:dyDescent="0.25">
      <c r="A7" s="2">
        <v>6</v>
      </c>
      <c r="B7" s="13" t="s">
        <v>27</v>
      </c>
      <c r="C7" s="16" t="s">
        <v>28</v>
      </c>
      <c r="D7" s="2">
        <v>105125</v>
      </c>
      <c r="E7" s="11" t="s">
        <v>17</v>
      </c>
      <c r="F7" s="4" t="s">
        <v>18</v>
      </c>
      <c r="G7" s="12" t="s">
        <v>19</v>
      </c>
      <c r="H7" s="2">
        <v>350</v>
      </c>
      <c r="I7" s="2">
        <v>76</v>
      </c>
      <c r="J7" s="2">
        <v>79.400000000000006</v>
      </c>
      <c r="K7" s="2">
        <f t="shared" si="0"/>
        <v>155.4</v>
      </c>
      <c r="L7" s="6">
        <f t="shared" si="1"/>
        <v>42</v>
      </c>
      <c r="M7" s="6">
        <f t="shared" si="2"/>
        <v>31.080000000000002</v>
      </c>
      <c r="N7" s="6">
        <f t="shared" si="3"/>
        <v>73.08</v>
      </c>
      <c r="O7" s="2">
        <v>6</v>
      </c>
    </row>
    <row r="8" spans="1:15" x14ac:dyDescent="0.25">
      <c r="A8" s="2">
        <v>7</v>
      </c>
      <c r="B8" s="10" t="s">
        <v>29</v>
      </c>
      <c r="C8" s="15" t="s">
        <v>30</v>
      </c>
      <c r="D8" s="2">
        <v>105125</v>
      </c>
      <c r="E8" s="11" t="s">
        <v>17</v>
      </c>
      <c r="F8" s="4" t="s">
        <v>18</v>
      </c>
      <c r="G8" s="12" t="s">
        <v>19</v>
      </c>
      <c r="H8" s="2">
        <v>361</v>
      </c>
      <c r="I8" s="2">
        <v>68</v>
      </c>
      <c r="J8" s="2">
        <v>78.599999999999994</v>
      </c>
      <c r="K8" s="2">
        <f t="shared" si="0"/>
        <v>146.6</v>
      </c>
      <c r="L8" s="6">
        <f t="shared" si="1"/>
        <v>43.32</v>
      </c>
      <c r="M8" s="6">
        <f t="shared" si="2"/>
        <v>29.32</v>
      </c>
      <c r="N8" s="6">
        <f t="shared" si="3"/>
        <v>72.64</v>
      </c>
      <c r="O8" s="2">
        <v>7</v>
      </c>
    </row>
    <row r="9" spans="1:15" x14ac:dyDescent="0.25">
      <c r="A9" s="2">
        <v>8</v>
      </c>
      <c r="B9" s="13" t="s">
        <v>31</v>
      </c>
      <c r="C9" s="16" t="s">
        <v>32</v>
      </c>
      <c r="D9" s="2">
        <v>105125</v>
      </c>
      <c r="E9" s="11" t="s">
        <v>17</v>
      </c>
      <c r="F9" s="4" t="s">
        <v>18</v>
      </c>
      <c r="G9" s="12" t="s">
        <v>19</v>
      </c>
      <c r="H9" s="2">
        <v>352</v>
      </c>
      <c r="I9" s="2">
        <v>67</v>
      </c>
      <c r="J9" s="2">
        <v>83.8</v>
      </c>
      <c r="K9" s="2">
        <f t="shared" si="0"/>
        <v>150.80000000000001</v>
      </c>
      <c r="L9" s="6">
        <f t="shared" si="1"/>
        <v>42.24</v>
      </c>
      <c r="M9" s="6">
        <f t="shared" si="2"/>
        <v>30.160000000000004</v>
      </c>
      <c r="N9" s="6">
        <f t="shared" si="3"/>
        <v>72.400000000000006</v>
      </c>
      <c r="O9" s="2">
        <v>8</v>
      </c>
    </row>
    <row r="10" spans="1:15" x14ac:dyDescent="0.25">
      <c r="A10" s="2">
        <v>9</v>
      </c>
      <c r="B10" s="13" t="s">
        <v>33</v>
      </c>
      <c r="C10" s="16" t="s">
        <v>34</v>
      </c>
      <c r="D10" s="2">
        <v>105125</v>
      </c>
      <c r="E10" s="11" t="s">
        <v>17</v>
      </c>
      <c r="F10" s="4" t="s">
        <v>18</v>
      </c>
      <c r="G10" s="12" t="s">
        <v>19</v>
      </c>
      <c r="H10" s="2">
        <v>350</v>
      </c>
      <c r="I10" s="2">
        <v>69</v>
      </c>
      <c r="J10" s="2">
        <v>82.8</v>
      </c>
      <c r="K10" s="2">
        <f t="shared" si="0"/>
        <v>151.80000000000001</v>
      </c>
      <c r="L10" s="6">
        <f t="shared" si="1"/>
        <v>42</v>
      </c>
      <c r="M10" s="6">
        <f t="shared" si="2"/>
        <v>30.360000000000003</v>
      </c>
      <c r="N10" s="6">
        <f t="shared" si="3"/>
        <v>72.36</v>
      </c>
      <c r="O10" s="2">
        <v>9</v>
      </c>
    </row>
    <row r="11" spans="1:15" x14ac:dyDescent="0.25">
      <c r="A11" s="2">
        <v>10</v>
      </c>
      <c r="B11" s="10" t="s">
        <v>35</v>
      </c>
      <c r="C11" s="15" t="s">
        <v>36</v>
      </c>
      <c r="D11" s="2">
        <v>105125</v>
      </c>
      <c r="E11" s="11" t="s">
        <v>17</v>
      </c>
      <c r="F11" s="4" t="s">
        <v>18</v>
      </c>
      <c r="G11" s="12" t="s">
        <v>19</v>
      </c>
      <c r="H11" s="2">
        <v>361</v>
      </c>
      <c r="I11" s="2">
        <v>71</v>
      </c>
      <c r="J11" s="2">
        <v>74.2</v>
      </c>
      <c r="K11" s="2">
        <f t="shared" si="0"/>
        <v>145.19999999999999</v>
      </c>
      <c r="L11" s="6">
        <f t="shared" si="1"/>
        <v>43.32</v>
      </c>
      <c r="M11" s="6">
        <f t="shared" si="2"/>
        <v>29.04</v>
      </c>
      <c r="N11" s="6">
        <f t="shared" si="3"/>
        <v>72.36</v>
      </c>
      <c r="O11" s="2">
        <v>10</v>
      </c>
    </row>
    <row r="12" spans="1:15" x14ac:dyDescent="0.25">
      <c r="A12" s="2">
        <v>11</v>
      </c>
      <c r="B12" s="10" t="s">
        <v>37</v>
      </c>
      <c r="C12" s="15" t="s">
        <v>38</v>
      </c>
      <c r="D12" s="2">
        <v>105125</v>
      </c>
      <c r="E12" s="11" t="s">
        <v>17</v>
      </c>
      <c r="F12" s="4" t="s">
        <v>18</v>
      </c>
      <c r="G12" s="12" t="s">
        <v>19</v>
      </c>
      <c r="H12" s="2">
        <v>354</v>
      </c>
      <c r="I12" s="2">
        <v>67</v>
      </c>
      <c r="J12" s="2">
        <v>78</v>
      </c>
      <c r="K12" s="2">
        <f t="shared" si="0"/>
        <v>145</v>
      </c>
      <c r="L12" s="6">
        <f t="shared" si="1"/>
        <v>42.48</v>
      </c>
      <c r="M12" s="6">
        <f t="shared" si="2"/>
        <v>29</v>
      </c>
      <c r="N12" s="6">
        <f t="shared" si="3"/>
        <v>71.47999999999999</v>
      </c>
      <c r="O12" s="2">
        <v>11</v>
      </c>
    </row>
    <row r="13" spans="1:15" x14ac:dyDescent="0.25">
      <c r="A13" s="2">
        <v>12</v>
      </c>
      <c r="B13" s="13" t="s">
        <v>39</v>
      </c>
      <c r="C13" s="16" t="s">
        <v>40</v>
      </c>
      <c r="D13" s="2">
        <v>105125</v>
      </c>
      <c r="E13" s="11" t="s">
        <v>17</v>
      </c>
      <c r="F13" s="4" t="s">
        <v>18</v>
      </c>
      <c r="G13" s="12" t="s">
        <v>19</v>
      </c>
      <c r="H13" s="2">
        <v>352</v>
      </c>
      <c r="I13" s="2">
        <v>65</v>
      </c>
      <c r="J13" s="2">
        <v>79.400000000000006</v>
      </c>
      <c r="K13" s="2">
        <f t="shared" si="0"/>
        <v>144.4</v>
      </c>
      <c r="L13" s="6">
        <f t="shared" si="1"/>
        <v>42.24</v>
      </c>
      <c r="M13" s="6">
        <f t="shared" si="2"/>
        <v>28.880000000000003</v>
      </c>
      <c r="N13" s="6">
        <f t="shared" si="3"/>
        <v>71.12</v>
      </c>
      <c r="O13" s="2">
        <v>12</v>
      </c>
    </row>
    <row r="14" spans="1:15" x14ac:dyDescent="0.25">
      <c r="A14" s="2">
        <v>13</v>
      </c>
      <c r="B14" s="13" t="s">
        <v>41</v>
      </c>
      <c r="C14" s="16" t="s">
        <v>42</v>
      </c>
      <c r="D14" s="2">
        <v>105125</v>
      </c>
      <c r="E14" s="11" t="s">
        <v>17</v>
      </c>
      <c r="F14" s="4" t="s">
        <v>18</v>
      </c>
      <c r="G14" s="12" t="s">
        <v>19</v>
      </c>
      <c r="H14" s="2">
        <v>351</v>
      </c>
      <c r="I14" s="2">
        <v>72</v>
      </c>
      <c r="J14" s="2">
        <v>72.599999999999994</v>
      </c>
      <c r="K14" s="2">
        <f t="shared" si="0"/>
        <v>144.6</v>
      </c>
      <c r="L14" s="6">
        <f t="shared" si="1"/>
        <v>42.12</v>
      </c>
      <c r="M14" s="6">
        <f t="shared" si="2"/>
        <v>28.92</v>
      </c>
      <c r="N14" s="6">
        <f t="shared" si="3"/>
        <v>71.039999999999992</v>
      </c>
      <c r="O14" s="2">
        <v>13</v>
      </c>
    </row>
  </sheetData>
  <phoneticPr fontId="7" type="noConversion"/>
  <pageMargins left="0.75" right="0.75" top="1" bottom="1" header="0.50902777777777797" footer="0.50902777777777797"/>
  <pageSetup paperSize="9" orientation="portrait" horizontalDpi="96" verticalDpi="96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院系公示成绩模板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86138</cp:lastModifiedBy>
  <cp:lastPrinted>2013-04-09T07:47:00Z</cp:lastPrinted>
  <dcterms:created xsi:type="dcterms:W3CDTF">1996-12-17T01:32:00Z</dcterms:created>
  <dcterms:modified xsi:type="dcterms:W3CDTF">2021-04-16T10:28:18Z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2052-9.1.0.4569</vt:lpwstr>
  </property>
</Properties>
</file>