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院系公示成绩模板" sheetId="7" r:id="rId1"/>
  </sheets>
  <definedNames>
    <definedName name="_xlnm._FilterDatabase" localSheetId="0" hidden="1">院系公示成绩模板!$B$1:$N$1</definedName>
  </definedNames>
  <calcPr calcId="144525"/>
</workbook>
</file>

<file path=xl/sharedStrings.xml><?xml version="1.0" encoding="utf-8"?>
<sst xmlns="http://schemas.openxmlformats.org/spreadsheetml/2006/main" count="45" uniqueCount="30">
  <si>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</si>
  <si>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</si>
  <si>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</si>
  <si>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</si>
  <si>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</si>
  <si>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</si>
  <si>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</si>
  <si>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</si>
  <si>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</si>
  <si>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</si>
  <si>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</si>
  <si>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</si>
  <si>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</si>
  <si>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</si>
  <si>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</si>
  <si>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106781000000510</t>
  </si>
  <si>
    <t>赵小兰</t>
  </si>
  <si>
    <t>眼科学</t>
  </si>
  <si>
    <t>01</t>
  </si>
  <si>
    <t>临床技能训练与研究</t>
  </si>
  <si>
    <t>106141105114077</t>
  </si>
  <si>
    <t>周婷</t>
  </si>
  <si>
    <t>106981611100489</t>
  </si>
  <si>
    <t>王月恒</t>
  </si>
  <si>
    <t>104591410110649</t>
  </si>
  <si>
    <t>谷自萱</t>
  </si>
  <si>
    <t>105701567890446</t>
  </si>
  <si>
    <t>叶金华</t>
  </si>
  <si>
    <t>103841214200441</t>
  </si>
  <si>
    <t>刘念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</si>
</sst>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18" sqref="J18"/>
    </sheetView>
  </sheetViews>
  <sheetFormatPr defaultColWidth="9" defaultRowHeight="12.75" outlineLevelRow="6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7" t="s">
        <v>11</v>
      </c>
      <c r="M1" s="17" t="s">
        <v>12</v>
      </c>
      <c r="N1" s="17" t="s">
        <v>13</v>
      </c>
      <c r="O1" s="1" t="s">
        <v>14</v>
      </c>
    </row>
    <row r="2" spans="1:15">
      <c r="A2" s="2">
        <v>1</v>
      </c>
      <c r="B2" s="10" t="s">
        <v>15</v>
      </c>
      <c r="C2" s="11" t="s">
        <v>16</v>
      </c>
      <c r="D2" s="12">
        <v>105116</v>
      </c>
      <c r="E2" s="11" t="s">
        <v>17</v>
      </c>
      <c r="F2" s="13" t="s">
        <v>18</v>
      </c>
      <c r="G2" s="14" t="s">
        <v>19</v>
      </c>
      <c r="H2" s="12">
        <v>339</v>
      </c>
      <c r="I2" s="12">
        <v>82.5</v>
      </c>
      <c r="J2" s="12">
        <v>86.2</v>
      </c>
      <c r="K2" s="12">
        <f>I2+J2</f>
        <v>168.7</v>
      </c>
      <c r="L2" s="18">
        <f>H2/5*0.6</f>
        <v>40.68</v>
      </c>
      <c r="M2" s="18">
        <f>K2/2*0.4</f>
        <v>33.74</v>
      </c>
      <c r="N2" s="18">
        <f>L2+M2</f>
        <v>74.42</v>
      </c>
      <c r="O2" s="2">
        <v>1</v>
      </c>
    </row>
    <row r="3" spans="1:15">
      <c r="A3" s="2">
        <v>2</v>
      </c>
      <c r="B3" s="10" t="s">
        <v>20</v>
      </c>
      <c r="C3" s="12" t="s">
        <v>21</v>
      </c>
      <c r="D3" s="12">
        <v>105116</v>
      </c>
      <c r="E3" s="11" t="s">
        <v>17</v>
      </c>
      <c r="F3" s="13" t="s">
        <v>18</v>
      </c>
      <c r="G3" s="14" t="s">
        <v>19</v>
      </c>
      <c r="H3" s="12">
        <v>342</v>
      </c>
      <c r="I3" s="12">
        <v>57.5</v>
      </c>
      <c r="J3" s="12">
        <v>73</v>
      </c>
      <c r="K3" s="12">
        <f>I3+J3</f>
        <v>130.5</v>
      </c>
      <c r="L3" s="18">
        <f>H3/5*0.6</f>
        <v>41.04</v>
      </c>
      <c r="M3" s="18">
        <f>K3/2*0.4</f>
        <v>26.1</v>
      </c>
      <c r="N3" s="18">
        <f>L3+M3</f>
        <v>67.14</v>
      </c>
      <c r="O3" s="2">
        <v>2</v>
      </c>
    </row>
    <row r="4" spans="1:15">
      <c r="A4" s="2">
        <v>3</v>
      </c>
      <c r="B4" s="10" t="s">
        <v>22</v>
      </c>
      <c r="C4" s="12" t="s">
        <v>23</v>
      </c>
      <c r="D4" s="12">
        <v>105116</v>
      </c>
      <c r="E4" s="11" t="s">
        <v>17</v>
      </c>
      <c r="F4" s="13" t="s">
        <v>18</v>
      </c>
      <c r="G4" s="14" t="s">
        <v>19</v>
      </c>
      <c r="H4" s="12">
        <v>336</v>
      </c>
      <c r="I4" s="12">
        <v>45</v>
      </c>
      <c r="J4" s="12">
        <v>74.2</v>
      </c>
      <c r="K4" s="12">
        <f>I4+J4</f>
        <v>119.2</v>
      </c>
      <c r="L4" s="18">
        <f>H4/5*0.6</f>
        <v>40.32</v>
      </c>
      <c r="M4" s="18">
        <f>K4/2*0.4</f>
        <v>23.84</v>
      </c>
      <c r="N4" s="18">
        <f>L4+M4</f>
        <v>64.16</v>
      </c>
      <c r="O4" s="2">
        <v>3</v>
      </c>
    </row>
    <row r="5" spans="1:15">
      <c r="A5" s="2">
        <v>4</v>
      </c>
      <c r="B5" s="10" t="s">
        <v>24</v>
      </c>
      <c r="C5" s="12" t="s">
        <v>25</v>
      </c>
      <c r="D5" s="12">
        <v>105116</v>
      </c>
      <c r="E5" s="11" t="s">
        <v>17</v>
      </c>
      <c r="F5" s="13" t="s">
        <v>18</v>
      </c>
      <c r="G5" s="14" t="s">
        <v>19</v>
      </c>
      <c r="H5" s="12">
        <v>351</v>
      </c>
      <c r="I5" s="12">
        <v>42.5</v>
      </c>
      <c r="J5" s="12">
        <v>65.6</v>
      </c>
      <c r="K5" s="12">
        <f>I5+J5</f>
        <v>108.1</v>
      </c>
      <c r="L5" s="18">
        <f>H5/5*0.6</f>
        <v>42.12</v>
      </c>
      <c r="M5" s="18">
        <f>K5/2*0.4</f>
        <v>21.62</v>
      </c>
      <c r="N5" s="18">
        <f>L5+M5</f>
        <v>63.74</v>
      </c>
      <c r="O5" s="2">
        <v>4</v>
      </c>
    </row>
    <row r="6" spans="1:15">
      <c r="A6" s="2">
        <v>5</v>
      </c>
      <c r="B6" s="10" t="s">
        <v>26</v>
      </c>
      <c r="C6" s="11" t="s">
        <v>27</v>
      </c>
      <c r="D6" s="12">
        <v>105116</v>
      </c>
      <c r="E6" s="11" t="s">
        <v>17</v>
      </c>
      <c r="F6" s="13" t="s">
        <v>18</v>
      </c>
      <c r="G6" s="14" t="s">
        <v>19</v>
      </c>
      <c r="H6" s="12">
        <v>336</v>
      </c>
      <c r="I6" s="12">
        <v>45</v>
      </c>
      <c r="J6" s="12">
        <v>70.4</v>
      </c>
      <c r="K6" s="12">
        <f>I6+J6</f>
        <v>115.4</v>
      </c>
      <c r="L6" s="18">
        <f>H6/5*0.6</f>
        <v>40.32</v>
      </c>
      <c r="M6" s="18">
        <f>K6/2*0.4</f>
        <v>23.08</v>
      </c>
      <c r="N6" s="18">
        <f>L6+M6</f>
        <v>63.4</v>
      </c>
      <c r="O6" s="2">
        <v>5</v>
      </c>
    </row>
    <row r="7" spans="1:15">
      <c r="A7" s="2">
        <v>6</v>
      </c>
      <c r="B7" s="3" t="s">
        <v>28</v>
      </c>
      <c r="C7" s="2" t="s">
        <v>29</v>
      </c>
      <c r="D7" s="2">
        <v>105116</v>
      </c>
      <c r="E7" s="15" t="s">
        <v>17</v>
      </c>
      <c r="F7" s="4" t="s">
        <v>18</v>
      </c>
      <c r="G7" s="16" t="s">
        <v>19</v>
      </c>
      <c r="H7" s="2">
        <v>333</v>
      </c>
      <c r="I7" s="2">
        <v>25</v>
      </c>
      <c r="J7" s="2">
        <v>75.8</v>
      </c>
      <c r="K7" s="2">
        <f>I7+J7</f>
        <v>100.8</v>
      </c>
      <c r="L7" s="6">
        <f>H7/5*0.6</f>
        <v>39.96</v>
      </c>
      <c r="M7" s="6">
        <f>K7/2*0.4</f>
        <v>20.16</v>
      </c>
      <c r="N7" s="6">
        <f>L7+M7</f>
        <v>60.12</v>
      </c>
      <c r="O7" s="2">
        <v>6</v>
      </c>
    </row>
  </sheetData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2021-04-15T14:21:35Z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